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15600" windowHeight="11760"/>
  </bookViews>
  <sheets>
    <sheet name="Projects List" sheetId="1" r:id="rId1"/>
    <sheet name="Tabelle1" sheetId="2" r:id="rId2"/>
  </sheets>
  <definedNames>
    <definedName name="_xlnm._FilterDatabase" localSheetId="0" hidden="1">'Projects List'!$B$3:$Y$253</definedName>
  </definedNames>
  <calcPr calcId="145621"/>
</workbook>
</file>

<file path=xl/calcChain.xml><?xml version="1.0" encoding="utf-8"?>
<calcChain xmlns="http://schemas.openxmlformats.org/spreadsheetml/2006/main">
  <c r="R40" i="1" l="1"/>
  <c r="T244" i="1" l="1"/>
  <c r="T245" i="1"/>
  <c r="T246" i="1"/>
  <c r="T247" i="1"/>
  <c r="T248" i="1"/>
  <c r="T249" i="1"/>
  <c r="T37" i="1"/>
  <c r="T38" i="1"/>
  <c r="T40" i="1"/>
  <c r="T41" i="1"/>
  <c r="T42" i="1"/>
  <c r="T43" i="1"/>
  <c r="T44" i="1"/>
  <c r="T45" i="1"/>
  <c r="T46" i="1"/>
  <c r="T47" i="1"/>
  <c r="T48" i="1"/>
  <c r="T49" i="1"/>
  <c r="T50" i="1"/>
  <c r="T51" i="1"/>
  <c r="T52" i="1"/>
  <c r="T53" i="1"/>
  <c r="T54" i="1"/>
  <c r="T55" i="1"/>
  <c r="T56" i="1"/>
  <c r="T57" i="1"/>
  <c r="T58" i="1"/>
  <c r="T59" i="1"/>
  <c r="T60" i="1"/>
  <c r="T61" i="1"/>
  <c r="T62" i="1"/>
  <c r="T63" i="1"/>
  <c r="T64" i="1"/>
  <c r="T65" i="1"/>
  <c r="T66" i="1"/>
  <c r="T67" i="1"/>
  <c r="T68" i="1"/>
  <c r="T69" i="1"/>
  <c r="T70" i="1"/>
  <c r="T71" i="1"/>
  <c r="T72" i="1"/>
  <c r="T73" i="1"/>
  <c r="T74" i="1"/>
  <c r="T75" i="1"/>
  <c r="T76" i="1"/>
  <c r="T77" i="1"/>
  <c r="T78" i="1"/>
  <c r="T79" i="1"/>
  <c r="T80" i="1"/>
  <c r="T81" i="1"/>
  <c r="T82" i="1"/>
  <c r="T83" i="1"/>
  <c r="T84" i="1"/>
  <c r="T85" i="1"/>
  <c r="T86" i="1"/>
  <c r="T87" i="1"/>
  <c r="T88" i="1"/>
  <c r="T89" i="1"/>
  <c r="T90" i="1"/>
  <c r="T91" i="1"/>
  <c r="T92" i="1"/>
  <c r="T93" i="1"/>
  <c r="T94" i="1"/>
  <c r="T95" i="1"/>
  <c r="T96" i="1"/>
  <c r="T97" i="1"/>
  <c r="T98" i="1"/>
  <c r="T99" i="1"/>
  <c r="T100" i="1"/>
  <c r="T101" i="1"/>
  <c r="T102" i="1"/>
  <c r="T103" i="1"/>
  <c r="T104" i="1"/>
  <c r="T105" i="1"/>
  <c r="T106" i="1"/>
  <c r="T107" i="1"/>
  <c r="T108" i="1"/>
  <c r="T109" i="1"/>
  <c r="T110" i="1"/>
  <c r="T111" i="1"/>
  <c r="T112" i="1"/>
  <c r="T113" i="1"/>
  <c r="T114" i="1"/>
  <c r="T115" i="1"/>
  <c r="T116" i="1"/>
  <c r="T117" i="1"/>
  <c r="T118" i="1"/>
  <c r="T119" i="1"/>
  <c r="T120" i="1"/>
  <c r="T121" i="1"/>
  <c r="T122" i="1"/>
  <c r="T123" i="1"/>
  <c r="T124" i="1"/>
  <c r="T125" i="1"/>
  <c r="T126" i="1"/>
  <c r="T127" i="1"/>
  <c r="T128" i="1"/>
  <c r="T129" i="1"/>
  <c r="T130" i="1"/>
  <c r="T131" i="1"/>
  <c r="T132" i="1"/>
  <c r="T133" i="1"/>
  <c r="T134" i="1"/>
  <c r="T135" i="1"/>
  <c r="T136" i="1"/>
  <c r="T137" i="1"/>
  <c r="T138" i="1"/>
  <c r="T139" i="1"/>
  <c r="T140" i="1"/>
  <c r="T141" i="1"/>
  <c r="T142" i="1"/>
  <c r="T143" i="1"/>
  <c r="T144" i="1"/>
  <c r="T145" i="1"/>
  <c r="T146" i="1"/>
  <c r="T147" i="1"/>
  <c r="T148" i="1"/>
  <c r="T149" i="1"/>
  <c r="T150" i="1"/>
  <c r="T151" i="1"/>
  <c r="T152" i="1"/>
  <c r="T153" i="1"/>
  <c r="T154" i="1"/>
  <c r="T155" i="1"/>
  <c r="T156" i="1"/>
  <c r="T157" i="1"/>
  <c r="T158" i="1"/>
  <c r="T159" i="1"/>
  <c r="T160" i="1"/>
  <c r="T161" i="1"/>
  <c r="T162" i="1"/>
  <c r="T163" i="1"/>
  <c r="T164" i="1"/>
  <c r="T165" i="1"/>
  <c r="T166" i="1"/>
  <c r="T167" i="1"/>
  <c r="T168" i="1"/>
  <c r="T169" i="1"/>
  <c r="T170" i="1"/>
  <c r="T171" i="1"/>
  <c r="T172" i="1"/>
  <c r="T173" i="1"/>
  <c r="T174" i="1"/>
  <c r="T175" i="1"/>
  <c r="T176" i="1"/>
  <c r="T177" i="1"/>
  <c r="T178" i="1"/>
  <c r="T179" i="1"/>
  <c r="T180" i="1"/>
  <c r="T181" i="1"/>
  <c r="T182" i="1"/>
  <c r="T183" i="1"/>
  <c r="T184" i="1"/>
  <c r="T185" i="1"/>
  <c r="T186" i="1"/>
  <c r="T187" i="1"/>
  <c r="T188" i="1"/>
  <c r="T189" i="1"/>
  <c r="T190" i="1"/>
  <c r="T191" i="1"/>
  <c r="T192" i="1"/>
  <c r="T193" i="1"/>
  <c r="T194" i="1"/>
  <c r="T195" i="1"/>
  <c r="T196" i="1"/>
  <c r="T197" i="1"/>
  <c r="T198" i="1"/>
  <c r="T199" i="1"/>
  <c r="T200" i="1"/>
  <c r="T201" i="1"/>
  <c r="T202" i="1"/>
  <c r="T203" i="1"/>
  <c r="T204" i="1"/>
  <c r="T205" i="1"/>
  <c r="T206" i="1"/>
  <c r="T207" i="1"/>
  <c r="T208" i="1"/>
  <c r="T209" i="1"/>
  <c r="T210" i="1"/>
  <c r="T211" i="1"/>
  <c r="T212" i="1"/>
  <c r="T213" i="1"/>
  <c r="T214" i="1"/>
  <c r="T215" i="1"/>
  <c r="T216" i="1"/>
  <c r="T217" i="1"/>
  <c r="T218" i="1"/>
  <c r="T219" i="1"/>
  <c r="T220" i="1"/>
  <c r="T221" i="1"/>
  <c r="T222" i="1"/>
  <c r="T223" i="1"/>
  <c r="T224" i="1"/>
  <c r="T225" i="1"/>
  <c r="T226" i="1"/>
  <c r="T227" i="1"/>
  <c r="T228" i="1"/>
  <c r="T229" i="1"/>
  <c r="T230" i="1"/>
  <c r="T231" i="1"/>
  <c r="T232" i="1"/>
  <c r="T233" i="1"/>
  <c r="T234" i="1"/>
  <c r="T235" i="1"/>
  <c r="T236" i="1"/>
  <c r="T237" i="1"/>
  <c r="T238" i="1"/>
  <c r="T239" i="1"/>
  <c r="T240" i="1"/>
  <c r="T241" i="1"/>
  <c r="T242" i="1"/>
  <c r="T243" i="1"/>
  <c r="T34" i="1"/>
  <c r="T32" i="1"/>
  <c r="T31" i="1"/>
  <c r="T27" i="1"/>
  <c r="T25" i="1"/>
  <c r="T23" i="1"/>
  <c r="T18" i="1"/>
  <c r="R20" i="1" l="1"/>
  <c r="T15" i="1"/>
  <c r="T7" i="1"/>
  <c r="T24" i="1"/>
  <c r="T21" i="1"/>
  <c r="T20" i="1"/>
  <c r="T19" i="1"/>
  <c r="T14" i="1"/>
  <c r="T12" i="1"/>
  <c r="T11" i="1"/>
  <c r="T30" i="1"/>
  <c r="T29" i="1" l="1"/>
  <c r="T4" i="1"/>
  <c r="T22" i="1"/>
  <c r="T28" i="1"/>
  <c r="T10" i="1"/>
  <c r="T9" i="1"/>
  <c r="T8" i="1"/>
  <c r="T26" i="1"/>
</calcChain>
</file>

<file path=xl/sharedStrings.xml><?xml version="1.0" encoding="utf-8"?>
<sst xmlns="http://schemas.openxmlformats.org/spreadsheetml/2006/main" count="3731" uniqueCount="1230">
  <si>
    <t>Project Name</t>
  </si>
  <si>
    <t>ID Number</t>
  </si>
  <si>
    <t>Funding Agency</t>
  </si>
  <si>
    <t>Status</t>
  </si>
  <si>
    <t>Start Date</t>
  </si>
  <si>
    <t>Projected Completion Date</t>
  </si>
  <si>
    <t>Approval Date</t>
  </si>
  <si>
    <t>Appraisal Date</t>
  </si>
  <si>
    <t>Targeted Procurement Period</t>
  </si>
  <si>
    <t>Estimated Equipment Procurement Amount (Million)</t>
  </si>
  <si>
    <t>Total Loan Amount USD (Million)</t>
  </si>
  <si>
    <t>Total Project Amount (Million)</t>
  </si>
  <si>
    <t>Implementing Agency</t>
  </si>
  <si>
    <t>n/a</t>
  </si>
  <si>
    <t>Region</t>
  </si>
  <si>
    <t>Educational Sector</t>
  </si>
  <si>
    <t>Project Phase Status</t>
  </si>
  <si>
    <t>Country</t>
  </si>
  <si>
    <t>Sindh Secondary Education Improvement Project</t>
  </si>
  <si>
    <t>ADB</t>
  </si>
  <si>
    <t>Pakistan</t>
  </si>
  <si>
    <t>South Asia</t>
  </si>
  <si>
    <t>Secondary</t>
  </si>
  <si>
    <t>51126-002</t>
  </si>
  <si>
    <t>24.7.2018</t>
  </si>
  <si>
    <t>Proposed</t>
  </si>
  <si>
    <t>Fact Finding</t>
  </si>
  <si>
    <t>Secondary Education Support Program</t>
  </si>
  <si>
    <t>Philippines</t>
  </si>
  <si>
    <t>45089-004</t>
  </si>
  <si>
    <r>
      <t xml:space="preserve">Project Effective Date
</t>
    </r>
    <r>
      <rPr>
        <b/>
        <sz val="8"/>
        <color theme="1"/>
        <rFont val="Calibri"/>
        <family val="2"/>
        <scheme val="minor"/>
      </rPr>
      <t>(* = estimate)</t>
    </r>
  </si>
  <si>
    <t>Project Outcome</t>
  </si>
  <si>
    <t>Secondary education system that equips youth with the 
essential competencies and skills for lifelong learning and 
employability</t>
  </si>
  <si>
    <t>Secondary education attainment increased</t>
  </si>
  <si>
    <t>Skills Training and Education Pathways Upgradation Projec</t>
  </si>
  <si>
    <t>Bhutan</t>
  </si>
  <si>
    <t>50296-002</t>
  </si>
  <si>
    <t>Grant</t>
  </si>
  <si>
    <t>x</t>
  </si>
  <si>
    <t>Employability of TVET graduates improved</t>
  </si>
  <si>
    <r>
      <t xml:space="preserve">Register Date
</t>
    </r>
    <r>
      <rPr>
        <b/>
        <sz val="8"/>
        <color theme="1"/>
        <rFont val="Calibri"/>
        <family val="2"/>
        <scheme val="minor"/>
      </rPr>
      <t>(when it was added to this list)</t>
    </r>
  </si>
  <si>
    <t>TVET</t>
  </si>
  <si>
    <t xml:space="preserve">Strengthening Higher Engineering Education </t>
  </si>
  <si>
    <t>Nepal</t>
  </si>
  <si>
    <t>MRM</t>
  </si>
  <si>
    <t>MoE</t>
  </si>
  <si>
    <t>Market-relevance and quality of HEE programs offered 
by WCHEE improved improved</t>
  </si>
  <si>
    <t>45192-002</t>
  </si>
  <si>
    <t>SEL-Department,
Government of Sindh</t>
  </si>
  <si>
    <t>Department of Education
(DoE)</t>
  </si>
  <si>
    <t>MoE &amp; MoL&amp;HR</t>
  </si>
  <si>
    <t>Accelerating the Reform of Application-Oriented Undergraduate Programs at Local Universities in Yunnan Province</t>
  </si>
  <si>
    <t>China</t>
  </si>
  <si>
    <t>Tertiary</t>
  </si>
  <si>
    <t>50357-001</t>
  </si>
  <si>
    <t>Reform of application-oriented undergraduate programs 
at local universities widely implemented</t>
  </si>
  <si>
    <t>Approved</t>
  </si>
  <si>
    <t xml:space="preserve">  
Yunnan Provincial Department of Education
&amp;
Yunnan Provincial Finance Department Division of International Cooperation</t>
  </si>
  <si>
    <t>signed</t>
  </si>
  <si>
    <t xml:space="preserve">Second Upper Secondary Education Sector Development Program </t>
  </si>
  <si>
    <t>Cambodia</t>
  </si>
  <si>
    <t>47136-006</t>
  </si>
  <si>
    <t>MoE Y &amp; S
Cambodia</t>
  </si>
  <si>
    <t>Effectiveness of the upper secondary education system 
improved</t>
  </si>
  <si>
    <t>50192-002</t>
  </si>
  <si>
    <t>Loan</t>
  </si>
  <si>
    <t>Other</t>
  </si>
  <si>
    <t>Bangladesh</t>
  </si>
  <si>
    <t>Supporting Fourth Primary Education Development Program</t>
  </si>
  <si>
    <t>More efficient, inclusive, and equitable primary 
education system</t>
  </si>
  <si>
    <t>Ministry of Primary and Mass Education
(MoP&amp;ME)</t>
  </si>
  <si>
    <t>24.7.2019</t>
  </si>
  <si>
    <t>44213-018</t>
  </si>
  <si>
    <t>Secondary Education Sector Investment Program - Tranche 3</t>
  </si>
  <si>
    <t>Funding Source(s)</t>
  </si>
  <si>
    <t>Worldbank
ADB</t>
  </si>
  <si>
    <t>520
225</t>
  </si>
  <si>
    <t>Student outcomes in secondary education and 
effectiveness of secondary education system improved</t>
  </si>
  <si>
    <t>MoE
Bangladesh</t>
  </si>
  <si>
    <t>Madhya Pradesh Skills Development Project</t>
  </si>
  <si>
    <t>India</t>
  </si>
  <si>
    <t>48493-002</t>
  </si>
  <si>
    <t>Employability of project trainees increased</t>
  </si>
  <si>
    <t>Department of Technical Education and Skill Development
(DoTE&amp;SD)
Government of Madhya Pradesh</t>
  </si>
  <si>
    <t>51129-001</t>
  </si>
  <si>
    <t>Social Sectors Reform Program</t>
  </si>
  <si>
    <t>South Caucasus</t>
  </si>
  <si>
    <t>Armenia</t>
  </si>
  <si>
    <t>MoES, MoF &amp; MoH
Armenia</t>
  </si>
  <si>
    <t>unidentified</t>
  </si>
  <si>
    <t>44213-019</t>
  </si>
  <si>
    <t>Improving Secondary Education Sector Management</t>
  </si>
  <si>
    <t>approved</t>
  </si>
  <si>
    <t>50091-002</t>
  </si>
  <si>
    <t>Sustaining Access to and Quality of Education During Economic Difficulties Project</t>
  </si>
  <si>
    <t>Mongolia</t>
  </si>
  <si>
    <t>Pre-Primary,
Primary and
Secondary</t>
  </si>
  <si>
    <t>Pre-primary
and Primary</t>
  </si>
  <si>
    <t>active</t>
  </si>
  <si>
    <t>Access to and quality of pre-primary, primary, and secondary
education sustained during economic difficulties</t>
  </si>
  <si>
    <t>MoECSS
Mongolia</t>
  </si>
  <si>
    <t>50024-002</t>
  </si>
  <si>
    <t>Skills for Inclusive Growth Sector Development Program</t>
  </si>
  <si>
    <t>Kyrgyz Republic</t>
  </si>
  <si>
    <t>East Asia</t>
  </si>
  <si>
    <t>Central Asia</t>
  </si>
  <si>
    <t>A market-responsive, entrepreneurial, and inclusive 
TVET system established</t>
  </si>
  <si>
    <t>MoES
Kyrgyz Republic</t>
  </si>
  <si>
    <t>51126-001</t>
  </si>
  <si>
    <t>Gov.
ADB</t>
  </si>
  <si>
    <t>0.1
1</t>
  </si>
  <si>
    <t>School Education and
Literacy Department, 
Government of Sindh</t>
  </si>
  <si>
    <t>47136-005</t>
  </si>
  <si>
    <t>Preparing Education Sector Programs Facility</t>
  </si>
  <si>
    <t>Cambodia / Lao People's 
Democratic Republic</t>
  </si>
  <si>
    <t>Southeast Asia
(Regional)</t>
  </si>
  <si>
    <t>Southeast Asia</t>
  </si>
  <si>
    <t>Education Sector 
Development
- Secondary</t>
  </si>
  <si>
    <t>Education Sector
Development</t>
  </si>
  <si>
    <t>ADB
Philippines
&amp;
MoEYS
Cambodia</t>
  </si>
  <si>
    <t>several (3 outputs)
Currently: The project team will determine the scope and feasibility of the proposed project investments, ranging from capacity building to civil works and equipment, to teacher upgrading and professional development to institutional strengthening.</t>
  </si>
  <si>
    <t>Himachal Pradesh Skills Development Project</t>
  </si>
  <si>
    <t>Improved employment and livelihood opportunities for the 
youth of Himachal Pradesh</t>
  </si>
  <si>
    <t>20
80</t>
  </si>
  <si>
    <t>Gov. of Himachal  Pradesh</t>
  </si>
  <si>
    <t>49308-002</t>
  </si>
  <si>
    <t>49108-002</t>
  </si>
  <si>
    <t>Guangxi Modern Technical and Vocational 
Education and Training Development Program</t>
  </si>
  <si>
    <t>A TVET system that provides graduates with better employment 
opportunities in GZAR''s industries established</t>
  </si>
  <si>
    <t>Gov.
KfW Group
ADB</t>
  </si>
  <si>
    <t>Guangxi Zhuang 
Autonomous Region Govt
(GZARG)</t>
  </si>
  <si>
    <t>9772
200
600</t>
  </si>
  <si>
    <t>51103-001</t>
  </si>
  <si>
    <t>Supporting the Development of an Education Sector Master Plan</t>
  </si>
  <si>
    <t>Japan Fund</t>
  </si>
  <si>
    <t>Education system planning and management strengthened</t>
  </si>
  <si>
    <t>49456-002</t>
  </si>
  <si>
    <t>Improving the Quality of Basic Education in the North Pacific</t>
  </si>
  <si>
    <t>Micronesia / Federated 
States of Marshall Islands</t>
  </si>
  <si>
    <t>Oceania</t>
  </si>
  <si>
    <t>Gov. AU
ADB</t>
  </si>
  <si>
    <t>1.8
13</t>
  </si>
  <si>
    <t>Pre-primary and primary</t>
  </si>
  <si>
    <t>Department of Finance 
and Administration
Fed. States of Micronesia
&amp;
MoF
Rep. of Marshall Islands</t>
  </si>
  <si>
    <t>50296-001</t>
  </si>
  <si>
    <t>Education and Skills Development Project</t>
  </si>
  <si>
    <t>ADB Fund</t>
  </si>
  <si>
    <t>Gov.
ADB Fund</t>
  </si>
  <si>
    <t>MoE &amp; MoL&amp;HR
Bhutan</t>
  </si>
  <si>
    <t>50394-002</t>
  </si>
  <si>
    <t>Skills for Competitiveness Project</t>
  </si>
  <si>
    <t>26.7.2018</t>
  </si>
  <si>
    <t>MoL&amp;VT
Cambodia</t>
  </si>
  <si>
    <t>Skills and competitiveness of men and women in the industrial 
labor force improved</t>
  </si>
  <si>
    <t>51382-002</t>
  </si>
  <si>
    <t>Shanxi Technical and Vocational Education and 
Training Development Demonstration Project</t>
  </si>
  <si>
    <t>Agricultur / TVET / ICT 
&amp; SME development</t>
  </si>
  <si>
    <t>Xinzhou Municipal Government
Xinzhou, Shanxi</t>
  </si>
  <si>
    <t>Investment project (or loan) design prepared</t>
  </si>
  <si>
    <t>50395-006</t>
  </si>
  <si>
    <t>Advanced Knowledge and Skills for Sustainable 
Growth Project</t>
  </si>
  <si>
    <t>Indonesia</t>
  </si>
  <si>
    <t>MoR, T &amp; HE
Jakarta, Indonesia</t>
  </si>
  <si>
    <t>Relevance and quality of targeted higher education institutions 
strengthened</t>
  </si>
  <si>
    <t>42251-019</t>
  </si>
  <si>
    <t>Skills Sector Enhancement Program - 
Additional Financing</t>
  </si>
  <si>
    <t>Market-responsive and inclusive TVET system developed</t>
  </si>
  <si>
    <t>Japan Fund
ADB Loan
ADB Loan</t>
  </si>
  <si>
    <t>3
60
40</t>
  </si>
  <si>
    <t>MoS, D &amp; VT
Colombo, Sri Lanka</t>
  </si>
  <si>
    <t>28.3.2018</t>
  </si>
  <si>
    <t>50394-001</t>
  </si>
  <si>
    <t>50395-001</t>
  </si>
  <si>
    <t>Preparing the Advanced Knowledge and Skills for 
Sustainable Growth Project</t>
  </si>
  <si>
    <t>Sri Lanka</t>
  </si>
  <si>
    <t>23.10.2017</t>
  </si>
  <si>
    <t>9.3.2018</t>
  </si>
  <si>
    <t>MoE, Y&amp;S
Cambodia</t>
  </si>
  <si>
    <t>The TA has engaged 12 individual consultants (6 International 
and 6 National) and 2 resource persons.</t>
  </si>
  <si>
    <t>3.10.2017</t>
  </si>
  <si>
    <t>27.4.2017</t>
  </si>
  <si>
    <t>51123-001</t>
  </si>
  <si>
    <t>Strengthening Systems for Promoting Science, 
Technology, and Innovation</t>
  </si>
  <si>
    <t>System for promoting STI strengthened</t>
  </si>
  <si>
    <t>15.9.2017</t>
  </si>
  <si>
    <t>3.7.2017</t>
  </si>
  <si>
    <t>46462-003</t>
  </si>
  <si>
    <t>Odisha Skill Development Project</t>
  </si>
  <si>
    <t>Skill Development and  Technical Education Dept.
Odisha</t>
  </si>
  <si>
    <t>Gov. Odisha(IN)
Japan Fund
ADB Loan</t>
  </si>
  <si>
    <t>60
2
102</t>
  </si>
  <si>
    <t>Skills and employment in the priority sectors for the 
working-age population increased</t>
  </si>
  <si>
    <t>21.6.2017</t>
  </si>
  <si>
    <t>42122-015</t>
  </si>
  <si>
    <t>Support to Primary Education Development</t>
  </si>
  <si>
    <t>Gov. Canada
ADB Fund</t>
  </si>
  <si>
    <t>1.17
0.8</t>
  </si>
  <si>
    <t>Planning and results management capacity in primary 
education improved</t>
  </si>
  <si>
    <t>13.12.2016</t>
  </si>
  <si>
    <t>Ministry of Primary and Mass Education
(MoP&amp;ME)
Bangladesh</t>
  </si>
  <si>
    <t>47140-002</t>
  </si>
  <si>
    <t>Second Secondary Education Sector 
Development Program</t>
  </si>
  <si>
    <t>Vietnam</t>
  </si>
  <si>
    <t>Learning outcomes and competitiveness of secondary school 
graduates enhanced.</t>
  </si>
  <si>
    <t>MoET
Hanoi, Vietnam</t>
  </si>
  <si>
    <t>Gov. VN
ADB Fund</t>
  </si>
  <si>
    <t>7
100</t>
  </si>
  <si>
    <t>8.12.2016</t>
  </si>
  <si>
    <t>50025-001</t>
  </si>
  <si>
    <t>Skills Strategies for Industrial Modernization 
and Inclusive Growth</t>
  </si>
  <si>
    <t>Usbekistan</t>
  </si>
  <si>
    <t>Education Sector 
Development</t>
  </si>
  <si>
    <t>Framework for a more effective and relevant skills development 
system that supports industrial modernization and inclusive 
growth</t>
  </si>
  <si>
    <t>MoELR
Tashkent, Usbekistan</t>
  </si>
  <si>
    <t>5.12.2016</t>
  </si>
  <si>
    <t>48493-001</t>
  </si>
  <si>
    <t>1.12.2016</t>
  </si>
  <si>
    <t>48431-003</t>
  </si>
  <si>
    <t>Equipping Youth for Employment Project</t>
  </si>
  <si>
    <t>Myanmar</t>
  </si>
  <si>
    <t>Education Sector Development
- Secondary 
- social protection initiatives 
- TVET</t>
  </si>
  <si>
    <t>Secondary education and TVET realigned to evolving 
labor force needs and equitably expanded</t>
  </si>
  <si>
    <t>28.11.2016</t>
  </si>
  <si>
    <t>MoE
Myanmar</t>
  </si>
  <si>
    <t>6.51
98.49</t>
  </si>
  <si>
    <t>Gov. MM
ADB</t>
  </si>
  <si>
    <t>42466-016</t>
  </si>
  <si>
    <t>Skills for Employment Investment Program 
- Tranche 2</t>
  </si>
  <si>
    <t>MoF
Bangladesh</t>
  </si>
  <si>
    <t>Gov. BD
Gov. CH
ADB Fund</t>
  </si>
  <si>
    <t>28.5
4.5
100</t>
  </si>
  <si>
    <t>Inclusive access to basic, mid-level, and managerial skills 
training in priority sectors increased.</t>
  </si>
  <si>
    <t>24.11.2016</t>
  </si>
  <si>
    <t>50034-001</t>
  </si>
  <si>
    <t>Vocational Education-Enterprise Collaboration
for Student Employment-Based Poverty
 Reduction in Gansu</t>
  </si>
  <si>
    <t>Education Sector Development
- social protection initiatives 
- TVET</t>
  </si>
  <si>
    <t>TVET enterprise collaboration for student employment-based 
poverty reduction improved</t>
  </si>
  <si>
    <t>Gansu Provincial 
Education Department</t>
  </si>
  <si>
    <t>7.12.2016</t>
  </si>
  <si>
    <t>42291-024</t>
  </si>
  <si>
    <t>Higher Education in the Pacific Investment Program (MFF)</t>
  </si>
  <si>
    <t>Kiribati
Solomon Islands</t>
  </si>
  <si>
    <t>USP provides expanded/equitable access to higher education in 
12 USP member countries.</t>
  </si>
  <si>
    <t>13.8.2018</t>
  </si>
  <si>
    <t xml:space="preserve"> University of the South 
Pacific (USP)
Suva, Fiji</t>
  </si>
  <si>
    <t>4
19</t>
  </si>
  <si>
    <t>MFF
ADB Fund</t>
  </si>
  <si>
    <t>11.6.2012</t>
  </si>
  <si>
    <t>42291-026</t>
  </si>
  <si>
    <t>Higher Education in the Pacific Investment Program - Tranche 2</t>
  </si>
  <si>
    <t>Solomon Islands</t>
  </si>
  <si>
    <t>30.6.2020</t>
  </si>
  <si>
    <t>21.10.2016</t>
  </si>
  <si>
    <t>13.7.2017</t>
  </si>
  <si>
    <t>2.48
15</t>
  </si>
  <si>
    <t>Govt. Grant
ADB Fund</t>
  </si>
  <si>
    <t>USP provides expanded and equitable access to quality higher education in Solomon Islands.</t>
  </si>
  <si>
    <t>49456-002; Regional, Micronesia, Federated States of, Marshall Islands; Education</t>
  </si>
  <si>
    <t>Status: Active</t>
  </si>
  <si>
    <t>42291-024; Regional, Kiribati, Solomon Islands; Education</t>
  </si>
  <si>
    <t>45375-001; Regional; Education</t>
  </si>
  <si>
    <t>Approval Date: 21 Oct 2016</t>
  </si>
  <si>
    <t>42291-026; Regional, Solomon Islands; Education</t>
  </si>
  <si>
    <t>Approval Date: 03 Oct 2017</t>
  </si>
  <si>
    <t>47136-005; Regional, Cambodia, Lao People's Democratic Republic; Education</t>
  </si>
  <si>
    <t>Approval Date: 09 Dec 2013</t>
  </si>
  <si>
    <t>Implementing the Greater Mekong Subregion Human Resource Development Strategic Framework and Action Plan (Phase 2)</t>
  </si>
  <si>
    <t>46071-001; Regional, Cambodia, Lao People's Democratic Republic, Viet Nam; Education</t>
  </si>
  <si>
    <t>Approval Date: 12 Dec 2013</t>
  </si>
  <si>
    <t>National Education Planning and Management</t>
  </si>
  <si>
    <t>46505-001; Regional, Micronesia, Federated States of, Marshall Islands; Education</t>
  </si>
  <si>
    <t>Status: Approved</t>
  </si>
  <si>
    <t>Approval Date: 03 Aug 2018</t>
  </si>
  <si>
    <t>Demonstrating Innovative Employment Solutions through Regional Knowledge-Sharing Partnerships with Youth Organizations</t>
  </si>
  <si>
    <t>51332-001; Regional; Education</t>
  </si>
  <si>
    <t>Approval Date: 07 Dec 2017</t>
  </si>
  <si>
    <t>51129-001; Armenia; Education</t>
  </si>
  <si>
    <t>Status: Proposed</t>
  </si>
  <si>
    <t>Approval Date: 18 Sep 2018</t>
  </si>
  <si>
    <t>Social Sectors Reform Program (Subprogram 1)</t>
  </si>
  <si>
    <t>51129-002; Armenia; Education</t>
  </si>
  <si>
    <t>Approval Date: 20 May 2015</t>
  </si>
  <si>
    <t>Third Primary Education Development Project- Additional Financing</t>
  </si>
  <si>
    <t>42122-016; Bangladesh; Education</t>
  </si>
  <si>
    <t>Approval Date: 22 Jun 1999</t>
  </si>
  <si>
    <t>Secondary Education Sector Improvement Project</t>
  </si>
  <si>
    <t>30332-013; Bangladesh; Education</t>
  </si>
  <si>
    <t>Approval Date: 21 Oct 2013</t>
  </si>
  <si>
    <t>Secondary Education Sector Investment Program - Tranche 1</t>
  </si>
  <si>
    <t>44213-016; Bangladesh; Education</t>
  </si>
  <si>
    <t>Approval Date: 19 May 2014</t>
  </si>
  <si>
    <t>Skills for Employment Investment Program</t>
  </si>
  <si>
    <t>42466-014; Bangladesh; Education</t>
  </si>
  <si>
    <t>Approval Date: 27 Sep 2013</t>
  </si>
  <si>
    <t>MFF - Secondary Education Sector Investment Program (Facility Concept)</t>
  </si>
  <si>
    <t>44213-015; Bangladesh; Education</t>
  </si>
  <si>
    <t>44213-019; Bangladesh; Education</t>
  </si>
  <si>
    <t>Approval Date: 26 Mar 2018</t>
  </si>
  <si>
    <t>44213-018; Bangladesh; Education</t>
  </si>
  <si>
    <t>Approval Date: 30 Mar 2018</t>
  </si>
  <si>
    <t>50192-002; Bangladesh; Education</t>
  </si>
  <si>
    <t>Approval Date: 13 Dec 2016</t>
  </si>
  <si>
    <t>50192-001; Bangladesh; Education</t>
  </si>
  <si>
    <t>Approval Date: 20 Nov 2015</t>
  </si>
  <si>
    <t>Secondary Education Sector Investment Program - Tranche 2</t>
  </si>
  <si>
    <t>44213-017; Bangladesh; Education</t>
  </si>
  <si>
    <t>WB</t>
  </si>
  <si>
    <t>P154525</t>
  </si>
  <si>
    <t>Uttarakhand Workforce Development Project</t>
  </si>
  <si>
    <t>Workforce Development</t>
  </si>
  <si>
    <t>14.8.2018</t>
  </si>
  <si>
    <t>19.6.2018</t>
  </si>
  <si>
    <t>30.6.2023</t>
  </si>
  <si>
    <t>Govt.
IBRD</t>
  </si>
  <si>
    <t>18.5
74</t>
  </si>
  <si>
    <t>MoL</t>
  </si>
  <si>
    <t>“to improve the skills development system to provide better 
quality and more labor-market relevant training, and to provide 
equitable access to training opportunities among disadvantaged 
population in Uttarakhand.”</t>
  </si>
  <si>
    <t>51129-002</t>
  </si>
  <si>
    <t xml:space="preserve"> Efficiency of the education and health sectors improved </t>
  </si>
  <si>
    <t>Disaster Resilience of Schools Project</t>
  </si>
  <si>
    <t>Education sector
development</t>
  </si>
  <si>
    <t>51190-001</t>
  </si>
  <si>
    <t>Asian Dev. Fund
Clean Energy Fund</t>
  </si>
  <si>
    <t xml:space="preserve"> Science and Technology Human Resource Development Project</t>
  </si>
  <si>
    <t>50275-002</t>
  </si>
  <si>
    <t>-Education sector development
- Health system development</t>
  </si>
  <si>
    <t>MoF</t>
  </si>
  <si>
    <t>Ministry of Education &amp; Sport
National Reconstruction Authority Singha Durbar</t>
  </si>
  <si>
    <t>148.86
35</t>
  </si>
  <si>
    <t>Disaster resilience of schools and communities increased and learning environment improved</t>
  </si>
  <si>
    <t>Ministry of Higher
Education and Cultural Affairs</t>
  </si>
  <si>
    <t>145
20</t>
  </si>
  <si>
    <t>ADB
Govt.</t>
  </si>
  <si>
    <t>Access to employment-oriented higher technology education improved</t>
  </si>
  <si>
    <t xml:space="preserve"> Skills Training and Education Pathways Upgradation Project</t>
  </si>
  <si>
    <t>-Education sector
development
- Technical
and vocational education
and training</t>
  </si>
  <si>
    <t>Ministry of Education
Ministry of Labour and Human Resources</t>
  </si>
  <si>
    <t>15
3</t>
  </si>
  <si>
    <t>Employability of TVET graduates and secondary school
graduates improved</t>
  </si>
  <si>
    <t xml:space="preserve">Demonstrating Innovative Employment Solutions through Regional Knowledge-Sharing Partnerships with Youth Organizations </t>
  </si>
  <si>
    <t>Active</t>
  </si>
  <si>
    <t>51332-001</t>
  </si>
  <si>
    <t>-Technical and vocational
education and training
-ICT industries and ICT-enabled services - ICT strategy and policy, and capacity development
-Decentralization - Social protection initiatives</t>
  </si>
  <si>
    <t xml:space="preserve"> Youth skills for employment enhanced </t>
  </si>
  <si>
    <t>Approval</t>
  </si>
  <si>
    <t xml:space="preserve"> Bangladesh</t>
  </si>
  <si>
    <t>50192-001</t>
  </si>
  <si>
    <t xml:space="preserve"> 
Ministry of Primary and Mass Education</t>
  </si>
  <si>
    <t>Sustaining Access to and Quality of Education during Economic Difficulties</t>
  </si>
  <si>
    <t>50091-001</t>
  </si>
  <si>
    <t>MoE, Culture, Science
&amp; Sports</t>
  </si>
  <si>
    <t>Supporting School Sector Development Plan</t>
  </si>
  <si>
    <t>49424-001</t>
  </si>
  <si>
    <t>Education sector
development - Secondary</t>
  </si>
  <si>
    <t>Equitable access to quality secondary education enhanced</t>
  </si>
  <si>
    <t>Skilling and Entrepreneurship for Inclusive Growth Sector Development Program</t>
  </si>
  <si>
    <t>Education sector development -
Technical and vocational education and training</t>
  </si>
  <si>
    <t>50024-001</t>
  </si>
  <si>
    <t>MoE&amp;S</t>
  </si>
  <si>
    <t>The Project Preparatory Technical Assistance (PPTA) is
intended to design a project that produces TVET graduates with skills that increasingly match the need for highly skilled workers by the current and future job market. This will reduce unemployment among skilled youth and transform them into the working non-poor.</t>
  </si>
  <si>
    <t>Second Strengthening Technical and Vocational Education and Training Project</t>
  </si>
  <si>
    <t>Lao People's Democratic
Republic</t>
  </si>
  <si>
    <t xml:space="preserve"> 42278-024 </t>
  </si>
  <si>
    <t>Technical and vocational
education and training</t>
  </si>
  <si>
    <t xml:space="preserve"> TVET system expanded and aligned with evolving 
labor market needs</t>
  </si>
  <si>
    <t>Education Sector Assessment</t>
  </si>
  <si>
    <t xml:space="preserve"> Pakistan</t>
  </si>
  <si>
    <t xml:space="preserve"> 50311-001</t>
  </si>
  <si>
    <t>National and provincial investment plans for improving 
education sector performance strengthened</t>
  </si>
  <si>
    <t>Technical Assistance 
Special Fund</t>
  </si>
  <si>
    <t>Second Strengthening Higher Education Project</t>
  </si>
  <si>
    <t>Lao People's Democratic 
Republic</t>
  </si>
  <si>
    <t>48127-002</t>
  </si>
  <si>
    <t>ADB
ADB</t>
  </si>
  <si>
    <t>23.47
16.45</t>
  </si>
  <si>
    <t>Quality of higher education services improved</t>
  </si>
  <si>
    <t>Upper Secondary Education Sector Development Program</t>
  </si>
  <si>
    <t>Education sector development - 
Secondary</t>
  </si>
  <si>
    <t>47136-003</t>
  </si>
  <si>
    <t>MoE&amp;Y&amp;S</t>
  </si>
  <si>
    <t>ADB Fund
ADB Fund
ADB</t>
  </si>
  <si>
    <t>15
30
1</t>
  </si>
  <si>
    <t>Effectiveness of the USE system improved</t>
  </si>
  <si>
    <t>Human Resource Development for Information Technology Engineers</t>
  </si>
  <si>
    <t>50140-001</t>
  </si>
  <si>
    <t xml:space="preserve">-Bangladesh Hi-Tech Park Authority under Ministry of Posts, Telecommunications and Information Technology
- MoP&amp;T&amp;IT
-University Grants Commission of Bangladesh </t>
  </si>
  <si>
    <t>0.225
0.1
0.5</t>
  </si>
  <si>
    <t>Investment project conceptualized with initial loan design</t>
  </si>
  <si>
    <t>ADB
ADB
Republic of Korea e-Asia&amp;Knowkledge Partnership Fund</t>
  </si>
  <si>
    <t>Strengthening Capacity to Develop the Employment Service System</t>
  </si>
  <si>
    <t>Technical and vocational 
education and training</t>
  </si>
  <si>
    <t>49332-001</t>
  </si>
  <si>
    <t>MoL&amp;Social Welfare</t>
  </si>
  <si>
    <t>Japan Fund for 
Poverty Reduction</t>
  </si>
  <si>
    <t>ESS developed to expand access to employment
 opportunities in the formal sector.</t>
  </si>
  <si>
    <t>Social Protection Support Project (Additional Financing)</t>
  </si>
  <si>
    <t>-Education sector development, social protection initiatives
-Mother and child health care
-Social protection initiatives</t>
  </si>
  <si>
    <t>43407-014</t>
  </si>
  <si>
    <t>Approved
MRM</t>
  </si>
  <si>
    <t>02.16
07.15</t>
  </si>
  <si>
    <t>Department
 of Social Welfare and Development</t>
  </si>
  <si>
    <t>1
400
450</t>
  </si>
  <si>
    <t>ADB
ADB
Cofinancing</t>
  </si>
  <si>
    <t xml:space="preserve">Current Project: Increased consumption and utilization of education and health services among poor households and women beneficiaries of the 4Ps.
Overall Project: Household consumption and the use of education and health services by Pantawid families (especially mothers and children) are increased
</t>
  </si>
  <si>
    <t>45089-003</t>
  </si>
  <si>
    <t>Department of Education</t>
  </si>
  <si>
    <t>0.8
0.5</t>
  </si>
  <si>
    <t>27.09.18</t>
  </si>
  <si>
    <t>45192-003</t>
  </si>
  <si>
    <t>Education sector development</t>
  </si>
  <si>
    <t>Education sector 
development</t>
  </si>
  <si>
    <t>16.12.15</t>
  </si>
  <si>
    <t>31.12.18</t>
  </si>
  <si>
    <t xml:space="preserve"> 48101-003</t>
  </si>
  <si>
    <t>Guizhou Provincial 
Government (EA)</t>
  </si>
  <si>
    <t>150
0.6</t>
  </si>
  <si>
    <t>Primary education learning outcomes in literacy and numeracy improved</t>
  </si>
  <si>
    <t>An inclusive and responsive TVET system developed</t>
  </si>
  <si>
    <t>08.12.15</t>
  </si>
  <si>
    <t>30.06.19</t>
  </si>
  <si>
    <t>Timor-Leste</t>
  </si>
  <si>
    <t>-Education sector development
- Secondary
-Technical and vocational education and training</t>
  </si>
  <si>
    <t>49178-001</t>
  </si>
  <si>
    <t>MOE capacity to plan and strengthen quality technical secondary education enhanced</t>
  </si>
  <si>
    <t>03.12.15</t>
  </si>
  <si>
    <t>Implementing the Senior High School Support Program</t>
  </si>
  <si>
    <t>Edication sector development</t>
  </si>
  <si>
    <t>48284-001</t>
  </si>
  <si>
    <t>DepEd capacity for effective implementation and 
oversight of key elements of SHSSP strengthened</t>
  </si>
  <si>
    <t>30.11.18</t>
  </si>
  <si>
    <t>Improving School Dormitory Environment for Primary Students in Western Region Project</t>
  </si>
  <si>
    <t>49168-001</t>
  </si>
  <si>
    <t>Fact Finding
MRM
Approval</t>
  </si>
  <si>
    <t>06.15
07.15
11.15</t>
  </si>
  <si>
    <t>Policy and Planning for Skills Development in Secondary Education</t>
  </si>
  <si>
    <t>Strengthening Higher Engineering Education</t>
  </si>
  <si>
    <t>Guizhou Vocational Education Development Program</t>
  </si>
  <si>
    <t>-Japan Fund for 
Poverty Reduction
- Counterpart</t>
  </si>
  <si>
    <t>3
0.38</t>
  </si>
  <si>
    <t>Models to improve physical dormitory environment
and services in three aimags of the western region established and implemented</t>
  </si>
  <si>
    <t>26.11.15</t>
  </si>
  <si>
    <t>30.04.19</t>
  </si>
  <si>
    <t>44213-017</t>
  </si>
  <si>
    <t>Inclusive participation in secondary education improved.</t>
  </si>
  <si>
    <t>20.11.15</t>
  </si>
  <si>
    <t>Cyclone Pam School Reconstruction Project</t>
  </si>
  <si>
    <t>Vanuatu</t>
  </si>
  <si>
    <t>49320-001</t>
  </si>
  <si>
    <t>Ministry of 
Finance &amp; Economic Management</t>
  </si>
  <si>
    <t>5
0.72</t>
  </si>
  <si>
    <t>Critical social services resumed with disaster-resilient 
infrastructure</t>
  </si>
  <si>
    <t>16.11.15</t>
  </si>
  <si>
    <t>30.06.20</t>
  </si>
  <si>
    <t>Strengthening Technical and Vocational Education and Training</t>
  </si>
  <si>
    <t>Tajikistan</t>
  </si>
  <si>
    <t>46535-001</t>
  </si>
  <si>
    <t>MoL/M&amp;Empl.ofPopulation</t>
  </si>
  <si>
    <t>15
2</t>
  </si>
  <si>
    <t>ADB
Counterpart</t>
  </si>
  <si>
    <t>A demand-driven, quality-assured, and flexible TVET 
system responsive to labor market needs.</t>
  </si>
  <si>
    <t>09.11.15</t>
  </si>
  <si>
    <t>30.09.21</t>
  </si>
  <si>
    <t>Disaster Risk Reduction and Livelihood Restoration for Earthquake-Affected Communities</t>
  </si>
  <si>
    <t>49202-001</t>
  </si>
  <si>
    <t>-MoF
-National Reconstruction Authority</t>
  </si>
  <si>
    <t>15
2.8</t>
  </si>
  <si>
    <t>-Japan fund for poverty reduction
- Counterpart</t>
  </si>
  <si>
    <t>Livelihood and schooling in poorer and more severely 
earthquake-affected communities restored with better disaster resilience</t>
  </si>
  <si>
    <t>07.10.15</t>
  </si>
  <si>
    <t>31.03.19</t>
  </si>
  <si>
    <t>Capacity Building of Management in Education and Skills Programs</t>
  </si>
  <si>
    <t>46290-001</t>
  </si>
  <si>
    <t>-MoE
-MoF</t>
  </si>
  <si>
    <t>Capacity in fiduciary management in PFM and monitoring 
and evaluation of secondary education and skills subsectors improved</t>
  </si>
  <si>
    <t>18.09.15</t>
  </si>
  <si>
    <t>Earthquake Emergency Assistance Project</t>
  </si>
  <si>
    <t>-Pre-primary
-Primary</t>
  </si>
  <si>
    <t>-Pre-primary
-Primary
-Secondary</t>
  </si>
  <si>
    <t>49215-001</t>
  </si>
  <si>
    <t>-Dept of Education
-Dept of Housing&amp;Urban Dev.
-Dept of Roads,Bishal Nagar
-Dept of Infra Devt&amp;Agri Roads
-MoF</t>
  </si>
  <si>
    <t>200
33.35</t>
  </si>
  <si>
    <t>Critical economic and social services resumed with 
disaster-resilient infrastructure</t>
  </si>
  <si>
    <t>24.06.15</t>
  </si>
  <si>
    <t>31.12.19</t>
  </si>
  <si>
    <t>Preparing Youth for the Workplace Sector Development Program</t>
  </si>
  <si>
    <t>Southeast 
Asia</t>
  </si>
  <si>
    <t>-Education sector development
-Secondary
-Technical and vocational education and training</t>
  </si>
  <si>
    <t>48431-002</t>
  </si>
  <si>
    <t>19.06.15</t>
  </si>
  <si>
    <t>30.09.19</t>
  </si>
  <si>
    <t>42122-016</t>
  </si>
  <si>
    <t>-MoP
-Mass Education</t>
  </si>
  <si>
    <t>120
1665.2</t>
  </si>
  <si>
    <t>An efficient, inclusive, and equitable primary education 
system delivering effective and relevant child-friendly learning to all Bangladesh's children from pre-primary through Grade 5 primary.</t>
  </si>
  <si>
    <t>20.05.15</t>
  </si>
  <si>
    <t>31.12.17</t>
  </si>
  <si>
    <t>Skills for Employment Project</t>
  </si>
  <si>
    <t>-Secondary
-Technical and vocational education and training</t>
  </si>
  <si>
    <t>45010-002</t>
  </si>
  <si>
    <t>MoLabor&amp;Social 
Protection</t>
  </si>
  <si>
    <t>25
3.59</t>
  </si>
  <si>
    <t>Enhanced responsiveness of the TVET system to labor 
market demand in the three priority sectors.</t>
  </si>
  <si>
    <t>16.12.14</t>
  </si>
  <si>
    <t>30.11.19</t>
  </si>
  <si>
    <t>Senior High School Support Program</t>
  </si>
  <si>
    <t>45089-002</t>
  </si>
  <si>
    <t>Dept of Education</t>
  </si>
  <si>
    <t>300
4,110</t>
  </si>
  <si>
    <t>Effective SHS system established and implemented</t>
  </si>
  <si>
    <t>15.12.14</t>
  </si>
  <si>
    <t>Guangxi Baise Vocational Education Development Project</t>
  </si>
  <si>
    <t>47009-002</t>
  </si>
  <si>
    <t>Baise Municipal 
Government</t>
  </si>
  <si>
    <t>50
53.54</t>
  </si>
  <si>
    <t>A high-quality, flexible, and responsive multilevel 
vocational education system developed which meets industry needs</t>
  </si>
  <si>
    <t>08.12.14</t>
  </si>
  <si>
    <t>Second Lower Secondary Education for the Most Disadvantaged Areas Project</t>
  </si>
  <si>
    <t>46066-002</t>
  </si>
  <si>
    <t>MoE&amp;T</t>
  </si>
  <si>
    <t>80
13</t>
  </si>
  <si>
    <t>More equitable access and retention of ethnic 
minorities, girls, and disadvantaged children in LSSs in northern midland and mountainous areas, central highlands, Mekong River Delta, and north central and central coastal areas, which are frequently affected by typhoons.</t>
  </si>
  <si>
    <t>27.11.14</t>
  </si>
  <si>
    <t>Supporting Kerala's Additional Skill Acquisition Program in Post-Basic Education</t>
  </si>
  <si>
    <t>47334-002</t>
  </si>
  <si>
    <t>-Dept of Higher Education
- Gov.of Kerala</t>
  </si>
  <si>
    <t>100
47</t>
  </si>
  <si>
    <t>Increased employability of ASAP certificate holders</t>
  </si>
  <si>
    <t>19.11.14</t>
  </si>
  <si>
    <t>Strengthening Education System Sector Development Program</t>
  </si>
  <si>
    <t>46537-002</t>
  </si>
  <si>
    <t>12
2.12</t>
  </si>
  <si>
    <t>Enhanced quality, access, and efficiency of 
public education in the Kyrgyz Republic</t>
  </si>
  <si>
    <t>29.09.14</t>
  </si>
  <si>
    <t>31.08.21</t>
  </si>
  <si>
    <t>Technical and Vocational Education and Training Sector Development Program (TVETSDP)</t>
  </si>
  <si>
    <t>-Education sector development
-Technical and vocational education and training</t>
  </si>
  <si>
    <t>46064-002</t>
  </si>
  <si>
    <t>MoL&amp;Vocational Training</t>
  </si>
  <si>
    <t>7
23
15</t>
  </si>
  <si>
    <t>An accessible, demand-driven TVET system responsive 
to continuing and emerging labor market demands</t>
  </si>
  <si>
    <t>26.09.14</t>
  </si>
  <si>
    <t>31.12.21</t>
  </si>
  <si>
    <t>Empowering Bangsamoro Communities Through Alternative Learning System and Productivity Enhancement Project</t>
  </si>
  <si>
    <t>non-formal education</t>
  </si>
  <si>
    <t>48199-001</t>
  </si>
  <si>
    <t>*04.17</t>
  </si>
  <si>
    <t>?</t>
  </si>
  <si>
    <t>he proposed project will support the Government
 of the Philippines' agenda to improve literacy levels and access to livelihood opportunities among non-literate adults and out-of-school youths (OSYs) in poor and conflict-affected areas in ARMM and in Regions IX and X</t>
  </si>
  <si>
    <t>Skills for Employment Investment Program - Tranche 1</t>
  </si>
  <si>
    <t>42466-015</t>
  </si>
  <si>
    <t>Finance Division, 
MOF (EA)</t>
  </si>
  <si>
    <t>Increased employment in priority sectors and skills for males and females [NSDP 2 and 3].</t>
  </si>
  <si>
    <t>42466-014</t>
  </si>
  <si>
    <t>ADB
Cofinancing</t>
  </si>
  <si>
    <t>Increased employment in priority sectors and skills for males and females.</t>
  </si>
  <si>
    <t>Rural Education Project</t>
  </si>
  <si>
    <t>-Non-formal education
-pre-primary
-primary</t>
  </si>
  <si>
    <t>47922-014</t>
  </si>
  <si>
    <t>350
30</t>
  </si>
  <si>
    <t xml:space="preserve">Hippocampus Learning Centres (HLC) is a venture capital 
backed company which operates pre-school and after-school coaching programs for children aged 3-12 years in rural India </t>
  </si>
  <si>
    <t>Enhancing Capacities for the KALAHI–CIDSS National Community-Driven Development Project</t>
  </si>
  <si>
    <t>47142-001</t>
  </si>
  <si>
    <t>-Agriculture, natural resources and rural development
-Education
-information and communication technology</t>
  </si>
  <si>
    <t>Dept of Social Welfare 
and Development</t>
  </si>
  <si>
    <t>Japan Fund
Gov</t>
  </si>
  <si>
    <t>1.5
0.645</t>
  </si>
  <si>
    <t>Improved competencies of program staff and stakeholders 
to implement the KC-NCDDP</t>
  </si>
  <si>
    <t>KALAHI-CIDSS National Community-Driven Development Project</t>
  </si>
  <si>
    <t>-pre-primary
-primary
-decentralization
-social protection initiatives</t>
  </si>
  <si>
    <t>46420-002</t>
  </si>
  <si>
    <t>372.1
291.56</t>
  </si>
  <si>
    <t>Improved access to services and infrastructure for communities 
in affected provinces and their participation in more inclusive local disaster risk reduction and management planning, budgeting, and implementation</t>
  </si>
  <si>
    <t>Guangxi Nanning Vocational Education Development Project</t>
  </si>
  <si>
    <t>46047-002</t>
  </si>
  <si>
    <t>-pre-primary
-primary
-social protection initiatives
-technical and vocational education and training
-healt insurance and subsidized health programs</t>
  </si>
  <si>
    <t>Nanning Municipal 
Government</t>
  </si>
  <si>
    <t>50
52.69</t>
  </si>
  <si>
    <t>Increased TVET quality and training capacity in the NHS 
and NVTS by 2020.</t>
  </si>
  <si>
    <t>46505-001</t>
  </si>
  <si>
    <t>Regional Micronesia, 
Marshall Islands</t>
  </si>
  <si>
    <t>-Dept of Education
-MoE</t>
  </si>
  <si>
    <t>Enhanced national capacity to plan and manage education 
services</t>
  </si>
  <si>
    <t>11.10.18</t>
  </si>
  <si>
    <t>01.10.18</t>
  </si>
  <si>
    <t>04.17*</t>
  </si>
  <si>
    <t>DoE</t>
  </si>
  <si>
    <t>proposed</t>
  </si>
  <si>
    <t>Literacy level and access to livelihood opportunities 
for non-literate adults and OSYs improved.</t>
  </si>
  <si>
    <t>Supporting Education and Skills Development</t>
  </si>
  <si>
    <t>46433-001</t>
  </si>
  <si>
    <t>approval</t>
  </si>
  <si>
    <t>1.5
0.11</t>
  </si>
  <si>
    <t>Stronger government capacity for 
planning, coordinating, and implementing key reforms; and inclusive, results-oriented school education and skills development programs</t>
  </si>
  <si>
    <t>02.12.2013</t>
  </si>
  <si>
    <t>30.11.2020</t>
  </si>
  <si>
    <t>44213-016</t>
  </si>
  <si>
    <t>11.10.2018</t>
  </si>
  <si>
    <t>-Education sector development
-Secondary
-Social protection initiatives</t>
  </si>
  <si>
    <t>90
1.631</t>
  </si>
  <si>
    <t>Improved inclusive participation in secondary education.</t>
  </si>
  <si>
    <t>21.10.2013</t>
  </si>
  <si>
    <t>31.12.2019</t>
  </si>
  <si>
    <t>44213-015</t>
  </si>
  <si>
    <t>500
16.360</t>
  </si>
  <si>
    <t>A more efficient and equitable and 
higher-quality secondary education system.</t>
  </si>
  <si>
    <t>27.09.2013</t>
  </si>
  <si>
    <t>Supporting Human Capital Development in Meghalaya</t>
  </si>
  <si>
    <t>46166-001</t>
  </si>
  <si>
    <t>-Finance Dept.
-Gov't of Meghalaya</t>
  </si>
  <si>
    <t>ADB
cofinancing</t>
  </si>
  <si>
    <t>100
2</t>
  </si>
  <si>
    <t>Improved quality, delivery, and access to SHS 
education and technical and vocational skills training in Meghalaya</t>
  </si>
  <si>
    <t>27.09.13</t>
  </si>
  <si>
    <t>31.03.2020</t>
  </si>
  <si>
    <t>Hunan Technical and Vocational Education and Training Demonstration Project</t>
  </si>
  <si>
    <t>45511-006</t>
  </si>
  <si>
    <t>Hunan Provincial 
Government</t>
  </si>
  <si>
    <t>50
55.84</t>
  </si>
  <si>
    <t>Strengthened capacity of the TVET system to meet 
labor market needs</t>
  </si>
  <si>
    <t>28.06.2013</t>
  </si>
  <si>
    <t>30.06.2019</t>
  </si>
  <si>
    <t>Education Sector Development Program</t>
  </si>
  <si>
    <t>-Education sector development
-Secondary</t>
  </si>
  <si>
    <t>39293-037</t>
  </si>
  <si>
    <t>100
4.601</t>
  </si>
  <si>
    <t>A modernized secondary education school 
system developed</t>
  </si>
  <si>
    <t>27.06.2013</t>
  </si>
  <si>
    <t>28.02.2019</t>
  </si>
  <si>
    <t>Skills Development Project</t>
  </si>
  <si>
    <t>38176-015</t>
  </si>
  <si>
    <t>25.06.13</t>
  </si>
  <si>
    <t>20
5</t>
  </si>
  <si>
    <t>A market-responsive and social and 
gender-inclusive TVET system established.</t>
  </si>
  <si>
    <t>25.06.2013</t>
  </si>
  <si>
    <t>15.01.2019</t>
  </si>
  <si>
    <t>Human Capital Development Capacity and Implementation Support</t>
  </si>
  <si>
    <t>-Secondary
-Technical and vocational education and training
-Tertiary</t>
  </si>
  <si>
    <t>39293-035</t>
  </si>
  <si>
    <t>-MoF&amp;P
-National Planning Dept.</t>
  </si>
  <si>
    <t>Enhanced government capacity for planning, 
coordinating, and implementing results-oriented HCD with greater synergies across subsectors</t>
  </si>
  <si>
    <t>03.12.12</t>
  </si>
  <si>
    <t>31.12.2020</t>
  </si>
  <si>
    <t>Polytechnics Education Development Project</t>
  </si>
  <si>
    <t>-Technical and vocational 
education and training</t>
  </si>
  <si>
    <t>42099-013</t>
  </si>
  <si>
    <t>Directorate General of Learning &amp; Student Affairs 
(formerly Directorate General of Higher Education)</t>
  </si>
  <si>
    <t>Cofinancing
ADB
Counterpart</t>
  </si>
  <si>
    <t>4.95
75
16.70</t>
  </si>
  <si>
    <t>Polytechnic education is aligned to the MP3EI in 
5 priority sectors.</t>
  </si>
  <si>
    <t>31.10.2012</t>
  </si>
  <si>
    <t>Second Upper Secondary Education Development Project</t>
  </si>
  <si>
    <t>42275-013</t>
  </si>
  <si>
    <t>90
15</t>
  </si>
  <si>
    <t>Improved readiness of USS graduates for tertiary and 
vocational career development</t>
  </si>
  <si>
    <t>30.06.2020</t>
  </si>
  <si>
    <t>Second Vocational Education and Skills Development Project</t>
  </si>
  <si>
    <t>38298-023</t>
  </si>
  <si>
    <t>Agency for Vocational 
Education</t>
  </si>
  <si>
    <t>10
3.50</t>
  </si>
  <si>
    <t>Strong quality, relevance, and efficiency of 
and more equitable access to TVET.</t>
  </si>
  <si>
    <t>28.09.2012</t>
  </si>
  <si>
    <t>30.04.2019</t>
  </si>
  <si>
    <t>Third Education Sector Development Program</t>
  </si>
  <si>
    <t>43260-013</t>
  </si>
  <si>
    <t>MoE, Youth and Sport</t>
  </si>
  <si>
    <t>30
1.20</t>
  </si>
  <si>
    <t>Increased lower secondary enrollment</t>
  </si>
  <si>
    <t>13.09.2012</t>
  </si>
  <si>
    <t>31.12.2018</t>
  </si>
  <si>
    <t xml:space="preserve">Support for the Third Primary Education Development Project
</t>
  </si>
  <si>
    <t>45317-001</t>
  </si>
  <si>
    <t>19.10.2018</t>
  </si>
  <si>
    <t>MoP and Mass Education</t>
  </si>
  <si>
    <t>0.9
1.95</t>
  </si>
  <si>
    <t>Increased assurance on fiduciary concerns and result reporting for Loan 2761-BAN: Third Primary Education Development Project</t>
  </si>
  <si>
    <t>29.05.2012</t>
  </si>
  <si>
    <t>Second Teaching Quality Improvement in Secondary Education Project</t>
  </si>
  <si>
    <t>40448-013</t>
  </si>
  <si>
    <t>70
15</t>
  </si>
  <si>
    <t>Strengthened, integrated and more inclusive secondary 
teacher education system.</t>
  </si>
  <si>
    <t>30.03.2012</t>
  </si>
  <si>
    <t>Mid-Level Skills Training Project</t>
  </si>
  <si>
    <t>45139-001</t>
  </si>
  <si>
    <t>Secretariat of State for Professional Training
 and Employment Policy</t>
  </si>
  <si>
    <t>12
1</t>
  </si>
  <si>
    <t>The TVET system is enhanced with mid-level skills training 
that is relevant and responsive to labor market needs</t>
  </si>
  <si>
    <t>07.12.2011</t>
  </si>
  <si>
    <t>Secondary Education Sector Development Program (formerly Basic Education Sector Development Program II)</t>
  </si>
  <si>
    <t>- Education sector development
- Secondary
- Secondary, social protection initiatives</t>
  </si>
  <si>
    <t>40368-022</t>
  </si>
  <si>
    <t>Enhanced equity, quality, and 
efficiency of secondary education in the Lao PDR</t>
  </si>
  <si>
    <t>20.09.2011</t>
  </si>
  <si>
    <t>40
2.36</t>
  </si>
  <si>
    <t>Higher Education Reform Project</t>
  </si>
  <si>
    <t>43007-023</t>
  </si>
  <si>
    <t>MoE, Culture,
 Science&amp;Sports</t>
  </si>
  <si>
    <t>20
2.22</t>
  </si>
  <si>
    <t>The outcome will be an improved, well-managed, 
and equitable higher education system. The project primarily involves capacity building of the entire subsector to improve its performance.</t>
  </si>
  <si>
    <t>28.07.2011</t>
  </si>
  <si>
    <t>Third Primary Education Development Project</t>
  </si>
  <si>
    <t>- Education sector development
- Pre-primary and primary
- Social protection</t>
  </si>
  <si>
    <t>42122-013</t>
  </si>
  <si>
    <t>440
8965</t>
  </si>
  <si>
    <t>An efficient, inclusive, and equitable primary education system delivering effective and relevant child-friendly
learning to all Bangladesh's children from preprimary through Grade 5 primary</t>
  </si>
  <si>
    <t>05.07.2011</t>
  </si>
  <si>
    <t>University of Science and Technology of Hanoi Development (New Model University) Project</t>
  </si>
  <si>
    <t>42079-013</t>
  </si>
  <si>
    <t>- University of Science &amp; Tech, Hanoi (Implementing)
-Viet Nam Academy of Science and Technology</t>
  </si>
  <si>
    <t>190
23</t>
  </si>
  <si>
    <t>A high-quality new model university that generates 
industry-relevant science and technology teaching and research.</t>
  </si>
  <si>
    <t>25.04.2011</t>
  </si>
  <si>
    <t>30.06.2023</t>
  </si>
  <si>
    <t>Social Protection Support Project</t>
  </si>
  <si>
    <t>- Pre-primary and primary
- social protection initiatives
- Mother and child health care
- Social protection initiatives</t>
  </si>
  <si>
    <t>43407-013</t>
  </si>
  <si>
    <t>sep.10</t>
  </si>
  <si>
    <t>- Dept.of Social Welfare and Development
- Municipal Dev'l Fund Office-(Implementing Agency)</t>
  </si>
  <si>
    <t>400
484.2</t>
  </si>
  <si>
    <t>-Original Project: Increased consumption and utilization of education and health services among poor households and women beneficiaries of 4Ps
-Overall Project: Household consumption and the use of education and health services by Pantawid
-families (especially mothers and children) are increased</t>
  </si>
  <si>
    <t>02.09.2010</t>
  </si>
  <si>
    <t>Analytical and Capacity Development Partnership</t>
  </si>
  <si>
    <t>43273-012</t>
  </si>
  <si>
    <t>juni.10</t>
  </si>
  <si>
    <t>MoE&amp;C</t>
  </si>
  <si>
    <t>European Union
Gov. of Australia</t>
  </si>
  <si>
    <t>27
23</t>
  </si>
  <si>
    <t>Contribute to the government's efforts to strengthen 
the education system and sustain organizational performance improvement over the next 15 years by modernizing the system, improving service empowerment, and enabling better regional and international competitiveness</t>
  </si>
  <si>
    <t>15.06.2010</t>
  </si>
  <si>
    <t>Restoring Livelihoods and Learning in Marawi</t>
  </si>
  <si>
    <t>- Education sector development
- Non-formal education
- Small and medium enterprise development</t>
  </si>
  <si>
    <t>52192-001</t>
  </si>
  <si>
    <t>*07.18</t>
  </si>
  <si>
    <t>Dept. of Education
Dept. of Labor and Employment</t>
  </si>
  <si>
    <t>To address the core problem of disrupted income, 
livelihoods and education in Marawi and surrounding areas, the project proposes three solutions: (i) emergency employment provided; (ii) sustainable livelihoods restored; and (iii) conflict-sensitive education initiatives supported.</t>
  </si>
  <si>
    <t>Education for Employment Sector Development Program</t>
  </si>
  <si>
    <t>- Education sector development
- Secondary
- Secondary - social protection initiatives</t>
  </si>
  <si>
    <t>50399-003</t>
  </si>
  <si>
    <t>Enhanced and more equitable flow of skills into the labor force</t>
  </si>
  <si>
    <t>Skills and Competitiveness Sector Development Program</t>
  </si>
  <si>
    <t>51011-001</t>
  </si>
  <si>
    <t>Jiangxi Shangrao Early Childhood Education Demonstration Project</t>
  </si>
  <si>
    <t>- Pre-primary and primary
- ICT industries and ICT-enabled services</t>
  </si>
  <si>
    <t>51434-001</t>
  </si>
  <si>
    <t>Jan.2020</t>
  </si>
  <si>
    <t>Shangrao Municipal 
Government</t>
  </si>
  <si>
    <t>Ordinary capital 
resources</t>
  </si>
  <si>
    <t>Access to quality three-year early childhood education, 
especially in rural areas, improved</t>
  </si>
  <si>
    <t>Shanxi Technical and Vocational Education and Training Development Demonstration Project</t>
  </si>
  <si>
    <t>- Agro-industry, marketing, and trade - Livestock
- Technical and vocational education and training
- Small and medium enterprise development
- ICT indistries and ICT-enabled services</t>
  </si>
  <si>
    <t>51382-001</t>
  </si>
  <si>
    <t>Xinzhou Municipal Government</t>
  </si>
  <si>
    <t>Well-trained skilled workforce meeting the needs of priority 
industries developed</t>
  </si>
  <si>
    <t>Research University Sector Development Program</t>
  </si>
  <si>
    <t>- Tertiary
- Industry and trade sector development
- ICT infrastructure</t>
  </si>
  <si>
    <t>52013-001</t>
  </si>
  <si>
    <t>MoE, MoC, 
MoScience&amp;Sports</t>
  </si>
  <si>
    <t>P164728</t>
  </si>
  <si>
    <t>Africa</t>
  </si>
  <si>
    <t>Improved Investment Climate within the Organization for the Harmonization of Business Laws in Africa (OHADA) AF</t>
  </si>
  <si>
    <t>- Law and Justice
- ICT Services
- Adult, Basic and Continuing Education
- Public Admin - Financial Sector
- Public Administration - Industry, Trade and Services</t>
  </si>
  <si>
    <t>IDA</t>
  </si>
  <si>
    <t>Djibouti Support for Women and Youth Entrepreneurship</t>
  </si>
  <si>
    <t>Djibouti</t>
  </si>
  <si>
    <t>Middle East/North Africa</t>
  </si>
  <si>
    <t>P165558</t>
  </si>
  <si>
    <t>- Adults, Basic and Continuing Education
- Capital Markets
- Public Aminstration - Industry, Trade and Services
- Other Industry, Trade and Services</t>
  </si>
  <si>
    <t>08.06.2018</t>
  </si>
  <si>
    <t>31.12.2023</t>
  </si>
  <si>
    <t>Employment Support Project for Syrians Under Temporary Protection and Turkish Citizens</t>
  </si>
  <si>
    <t>Turkey</t>
  </si>
  <si>
    <t>Europe and 
Central Asia</t>
  </si>
  <si>
    <t>- Adult, Basic and Continuing Education
- Social Protection
- Public Administration - Social Protection</t>
  </si>
  <si>
    <t>P161670</t>
  </si>
  <si>
    <t>08.12.2017</t>
  </si>
  <si>
    <t>Promoting the Inclusion of Conflict-Affected Iraqi Youth</t>
  </si>
  <si>
    <t>Iraq</t>
  </si>
  <si>
    <t>Middle East/
North Africa</t>
  </si>
  <si>
    <t>-Adult,Basic and Cont. Education
-Social Protection
-Public Administration - Social Protection</t>
  </si>
  <si>
    <t>P161654</t>
  </si>
  <si>
    <t>13.05.2017</t>
  </si>
  <si>
    <t>28.05.2020</t>
  </si>
  <si>
    <t>Employment Opportunities for Vulnerable Youth Project</t>
  </si>
  <si>
    <t>Togo</t>
  </si>
  <si>
    <t>-Adult,Basic&amp;Cont. Education
-Social Protection
-Public Administration - Social Protection</t>
  </si>
  <si>
    <t>P157036</t>
  </si>
  <si>
    <t>21.03.2017</t>
  </si>
  <si>
    <t>The Third Primary Education Development Project (PEDP3)
is planned to close on 30 June 2018, with the proposed Supporting Fourth Primary Education Development Program (PEDP4) scheduled to immediately take over.</t>
  </si>
  <si>
    <t>120
5761</t>
  </si>
  <si>
    <t>25
1.50</t>
  </si>
  <si>
    <t>ADB
ADB
Counterpart</t>
  </si>
  <si>
    <t>ADB
Cofinancing
Gov</t>
  </si>
  <si>
    <t>1.185076
0.436802
0.1</t>
  </si>
  <si>
    <t>Mali Reinsertion of Ex-combatants Project</t>
  </si>
  <si>
    <t>Mali</t>
  </si>
  <si>
    <t xml:space="preserve">P157233 </t>
  </si>
  <si>
    <t>-Adult, Basic and Continuing Education
-Workforce Development/Skills
-Social Protection
-Public Administration-Social Protection</t>
  </si>
  <si>
    <t>Rapid Employment Project Additional Financing</t>
  </si>
  <si>
    <t>East Asia and Pacific</t>
  </si>
  <si>
    <t>-Adult, Basic and Continuing Education
-Social Protection
-Public Administration-Social Protection
-Rural and Inter-Urban Roads</t>
  </si>
  <si>
    <t>P160738</t>
  </si>
  <si>
    <t>Honiara City,
Council and  Ministry of Infrastructure dev.</t>
  </si>
  <si>
    <t>Tejaswini: Socioeconomic Empowerment of Adolescent Girls &amp; Young Women</t>
  </si>
  <si>
    <t>P150576</t>
  </si>
  <si>
    <t>Gov. of Jharkhand</t>
  </si>
  <si>
    <t>Nai Manzil - Education and Skills Training for Minorities</t>
  </si>
  <si>
    <t>-Central Government (Central Agencies)
-Adult, Basic and Continuing Education
-Workforce Development/Skills
-Social Protection</t>
  </si>
  <si>
    <t>P156363</t>
  </si>
  <si>
    <t>Ministry of Minority Affairs</t>
  </si>
  <si>
    <t>50
50</t>
  </si>
  <si>
    <t>IDA
IBRD+IDA</t>
  </si>
  <si>
    <t>GUINEA - Pooled-Fund for Basic Education</t>
  </si>
  <si>
    <t>Guinea</t>
  </si>
  <si>
    <t>-Adult, Basic and Continuing Education
-Primary Education
-Secondary Education
-Other Education</t>
  </si>
  <si>
    <t>P148127</t>
  </si>
  <si>
    <t>MEPU-EC</t>
  </si>
  <si>
    <t>Enhancing income opportunities in DJ</t>
  </si>
  <si>
    <t>Middle East and North Africa</t>
  </si>
  <si>
    <t>-Adult, Basic and Continuing Education
-Banking Institutions
-Other Non-bank Financial Institutions
Social Protection</t>
  </si>
  <si>
    <t>P148586</t>
  </si>
  <si>
    <t>Japan Social 
Development Fund</t>
  </si>
  <si>
    <t>TOGO - Education and Institutional Strengthening Project 2</t>
  </si>
  <si>
    <t>-Early Childhood Education
-Adult, Basic and Continuing Education
-Primary Education</t>
  </si>
  <si>
    <t>P146294</t>
  </si>
  <si>
    <t>Agence Djiboutienne 
de Dev. Social (ADDS)</t>
  </si>
  <si>
    <t>Ministere enseignements primaire
secondaire et alphabetisati</t>
  </si>
  <si>
    <t>MALI - Skills Development and Youth Employment Project</t>
  </si>
  <si>
    <t>-Adult, Basic and Continuing Education
-Workforce Development/Skills
-Banking Institutions
-Other Non-bank Financial Institutions</t>
  </si>
  <si>
    <t>P145861</t>
  </si>
  <si>
    <t>Kazakhstan - Youth Corps program</t>
  </si>
  <si>
    <t>Kazakhstan</t>
  </si>
  <si>
    <t>Adult, Basic and 
Continuing Education</t>
  </si>
  <si>
    <t>P127966</t>
  </si>
  <si>
    <t>Ministry of Education 
and Science</t>
  </si>
  <si>
    <t>Forum for Agricultural Research in Africa MDTF - Additional Financing</t>
  </si>
  <si>
    <t>Western Africa</t>
  </si>
  <si>
    <t>-Agricultural Extension, Research and Other Support Activities
-Adult, Basic and Continuing Education
-Tertiary Education
-Workforce Development/Skills</t>
  </si>
  <si>
    <t>P147000</t>
  </si>
  <si>
    <t>FARA</t>
  </si>
  <si>
    <t>CONGO - Rep. Skills Development for Employability Project</t>
  </si>
  <si>
    <t>Republic of Congo</t>
  </si>
  <si>
    <t>-Public Administration-Education
-Adult, Basic and Continuing Education
-Workforce Development/Skills</t>
  </si>
  <si>
    <t>P128628</t>
  </si>
  <si>
    <t>Ministry of Technical 
and Vocational Education</t>
  </si>
  <si>
    <t>10
22</t>
  </si>
  <si>
    <t>BF-Youth Employment &amp; Skills Development</t>
  </si>
  <si>
    <t>Burkina Faso</t>
  </si>
  <si>
    <t>.Adult, Basic and Continuing Education
-Workforce Development/Skills
-Social Protection
-Public Administration-Social Protection</t>
  </si>
  <si>
    <t>P130735</t>
  </si>
  <si>
    <t>Ministry of Labor</t>
  </si>
  <si>
    <t>-IDA
-Borrower</t>
  </si>
  <si>
    <t>Nepal: School Sector Reform Program Additional Financing</t>
  </si>
  <si>
    <t>The development objective of the Additional Financing 
for School Sector Reform Program Project for Nepal is to increase access to and improve quality of school education, particularly basic education (grades 1-8), especially for children from marginalized groups. The additional financing will support the Government of Nepal (GON) in the implementation of the 7-year School Sector Reform Program (SSRP) through the three original components.</t>
  </si>
  <si>
    <t>P125610</t>
  </si>
  <si>
    <t>-IDA
-Bilateral Agencies
-Borrower</t>
  </si>
  <si>
    <t>1
436.33
1181.97</t>
  </si>
  <si>
    <t>-Early Childhood Education
-Adult, Basic and Continuing Education
-Primary Education
-Secondary Education
-Other Education</t>
  </si>
  <si>
    <t>The development objective of the Youth Employment and 
Skills Development Project for Burkina Faso is to increase access to temporary employment and skills development opportunities for out-of- school youth. The project has three components. 1st component is labor intensive public works.  2nd component is skills development. 3rd component is institutional capacity strengthening and project management.</t>
  </si>
  <si>
    <t>The objective of the Skills Development for Employability 
Project is to improve job and entrepreneurship skills for vulnerable urban youth in order to improve their labor market insertion and earnings.</t>
  </si>
  <si>
    <t>The development objective of the Forum for Agricultural 
Research in Africa (FARA) Multi Donor Trust Fund (MDTF) Project for Africa is to align African agricultural institutions at the national, regional, and continental levels with the principles and objectives of the comprehensive African agricultural development program (CAADP) pillar IV, for effective agricultural research, extension, technology adoption, and training and education</t>
  </si>
  <si>
    <t>The objective of the Youth Corps Project for Kazakhstan 
is to promote young people's community engagement and life skills through a community-based service learning program, especially for vulnerable youth.</t>
  </si>
  <si>
    <t>The Skills Development and Youth Employment Project for 
Mali objective is to support education and training for employability and private-sector led job opportunities for youth in the Republic of Mali. Three components: 1st  Education and Training for Employability, 2nd Private-Sector led Jobs Creation for Youth and 3rd Institutional Strengthening and Project Management.</t>
  </si>
  <si>
    <t xml:space="preserve">The development objective of the Enhancing Income 
Opportunities in Djibouti Project for Djibouti is to improve access to life-skill, livelihood skills training, and access to finance for at least 3000 low- and semi-skilled youth and women in poor communities in Djibouti-ville and neighboring Arta, the northern region of Tadjoura, and the southern region of Ali Sabieh. </t>
  </si>
  <si>
    <t>The development objectives of the Pooled-Fund for Basic 
Education (FoCEB) Project for Guinea are to: (i) improve access and learning in basic education and literacy of under-served populations, (ii) strengthen the ministry of pre-university education and literacy’s capacity in evidence-based management, and (iii) support the implementation of the education sector’s short-term Ebola strategic response plan.</t>
  </si>
  <si>
    <t>Education and Skills Training for Minorities Project for India 
is to improve completion of secondary education and market-driven skills training for targeted youth from minority communities. 1st component is results based financing for increased education attainment and market-driven training. 2nd component, technical assistance for implementation of the Nai Manzil scheme objective is to strengthen capacity of the Ministry of Minority Affairs (MoMA) for project implementation, planning, and policy development.</t>
  </si>
  <si>
    <t>The development objective of Tejaswini, for Socioeconomic 
Empowerment of Adolescent Girls and Young Women (AGYW) Project in India is to improve completion of market-driven skills training and secondary education for adolescent girls and young women in select districts of Jharkhand.</t>
  </si>
  <si>
    <t>The objective of the Rapid Employment Project for Solomon 
Islands was to assist targeted vulnerable urban populations in the Recipient’s territory to: (i) increase their incomes through the provision of short term employment; and (ii) improve their knowledge, experience and basic employment skills that are valued in the workplace and society.</t>
  </si>
  <si>
    <t>The development objective of Reinsertion of 
Ex-combatants Project for Mali is to support the socio-economic reinsertion of demobilized ex-combatants within local communities.</t>
  </si>
  <si>
    <t>The development objective of the Employment 
Opportunities for Vulnerable Youth Project for Togo is to provide access to income generating opportunities to targeted poor and vulnerable youth in Togo</t>
  </si>
  <si>
    <t>The development objective of Promoting the Inclusion of 
Conflict-Affected Iraqi Youth Project for Iraq is to promote the social and economic inclusion of at least 3,000 conflict-affected Iraqi youth (ages 15-29) through engagement in entrepreneurship and youth-led community development activities.</t>
  </si>
  <si>
    <t>The objective of the Support for Women and Youth 
Entrepreneurship Project for Djibouti is to improve economic opportunities for targeted entrepreneurs.</t>
  </si>
  <si>
    <t>The development objective of Improved Investment 
Climate within the Organization for the Harmonization of Business Laws in Africa (OHADA) Project is to strengthen OHADA’s institutional capacity to support, in its member countries, selected aspects of investment climate reforms, including improved corporate financial reporting.</t>
  </si>
  <si>
    <t>Emergency Youth Employment and Skills Development Project</t>
  </si>
  <si>
    <t>P122546</t>
  </si>
  <si>
    <t>Cote d'Ivoire</t>
  </si>
  <si>
    <t>-Public Administration - Education
-Adult, Basic and Continuing Education
-Workforce Development/Skills
-Social Protection</t>
  </si>
  <si>
    <t>Ministry of State, 
of Employment, Social Affairs &amp; Solidarity</t>
  </si>
  <si>
    <t>The objective of the Additional Financing (AF) for the Youth 
Employment and Skills Development Project is to improve access to temporary employment and skills development opportunities for young men and women in Cote dIvoires territory. The AF will finance the scaling up of successful activities supported under the original project, and a limited number of new activities to support the achievement of the original operations development objective (PDO).</t>
  </si>
  <si>
    <t>Financial Education and Financial Literacy</t>
  </si>
  <si>
    <t>Russian Federation</t>
  </si>
  <si>
    <t>The objectives of the Financial Education and Financial 
Literacy Project are to (i) improve the financial literacy of Russian citizens (especially, among the school-age and college students, and active and potential low and middle income users of financial services) and (ii) strengthen the foundations for improving consumer protection in financial services.</t>
  </si>
  <si>
    <t>P120338</t>
  </si>
  <si>
    <t>-Public Administration - Education
-Adult, Basic and Continuing Education
-Capital Markets
-Public Administration - Financial Sector</t>
  </si>
  <si>
    <t>Nepal: School Sector Reform Program</t>
  </si>
  <si>
    <t>P113441</t>
  </si>
  <si>
    <t>-Public Administration - Education
-Adult, Basic and Continuing Education
-Primary Education
-Secondary Education</t>
  </si>
  <si>
    <t>Dept. of Education
MoE&amp;S</t>
  </si>
  <si>
    <t>The development objective of the Additional Financing for 
School Sector Reform Program Project for Nepal is to increase access to and improve quality of school education, particularly basic education (grades 1-8), especially for children from marginalized groups</t>
  </si>
  <si>
    <t>Forum for Agricultural Research in Africa (FARA) Trust Fund</t>
  </si>
  <si>
    <t>P112684</t>
  </si>
  <si>
    <t>-Agricultural Extension, Research and other Support Activities
-Adult, Basic and Continuing Education
-Tertiary Education
-Workforce Development/Skills</t>
  </si>
  <si>
    <t>Caadp Pillar 
4 Institutions</t>
  </si>
  <si>
    <t>The development objective of the Forum for Agricultural 
Research in Africa (FARA) Trust Fund Project is to align African agricultural institutions at the national, regional and continental levels with Comprehensive Africa Agriculture Development Programme (CAADP) pillar.</t>
  </si>
  <si>
    <t>Burkina Faso Higher Education Support Project</t>
  </si>
  <si>
    <t>P164293</t>
  </si>
  <si>
    <t>-Public Administration - Education
-Tertiary Education</t>
  </si>
  <si>
    <t>The development objective of Higher Education Support Project for Burkina Faso is to strengthen higher education institutions to increase access and deliver quality education in priority subject areas</t>
  </si>
  <si>
    <t>Africa Regional Scholarship and Innovation Fund for Applied Sciences, Engineering and Technology</t>
  </si>
  <si>
    <t>P165581</t>
  </si>
  <si>
    <t>-Tertiary Education</t>
  </si>
  <si>
    <t>15
9</t>
  </si>
  <si>
    <t>-IDA
-Single Purpose Trust Fund</t>
  </si>
  <si>
    <t>The objective of the Africa Regional Scholarship and 
Innovation Fund for Applied Sciences, Engineering and Technology Project is to strengthen the institutional capacity for quality and sustainable doctoral training, research and innovation in transformative technologies in sub-Saharan Africa.</t>
  </si>
  <si>
    <t>Cambodia Higher Education Improvement Project</t>
  </si>
  <si>
    <t>P162971</t>
  </si>
  <si>
    <t>East Asia and 
Pacific</t>
  </si>
  <si>
    <t>-Public Administration-Education
-Tertiary Education</t>
  </si>
  <si>
    <t>90
2.5</t>
  </si>
  <si>
    <t>-IDA
-Borrowing Agency</t>
  </si>
  <si>
    <t>The objective of the Higher Education Improvement 
Project for Cambodia is to improve the quality and relevance of higher education and research mainly in STEM and agriculture at targeted higher education institutions, and to improve governance in the sector.</t>
  </si>
  <si>
    <t>Additional Financing for Access and Quality in Higher Education Project - PACES</t>
  </si>
  <si>
    <t>P166177</t>
  </si>
  <si>
    <t>Latin America 
and Caribbean</t>
  </si>
  <si>
    <t>Colombia</t>
  </si>
  <si>
    <t>The objective of the Additional Financing for the Access and 
Quality in Higher Education Project is to improve the quality of tertiary education in participating institutions and to increase the enrollment of students from disadvantaged socioeconomic backgrounds in quality programs.</t>
  </si>
  <si>
    <t>Strengthening of State Universities in Chile</t>
  </si>
  <si>
    <t>P163437</t>
  </si>
  <si>
    <t>Chile</t>
  </si>
  <si>
    <t>-Public Administration-Education
-Tertiary Education
-Workforce Development/Skills</t>
  </si>
  <si>
    <t>50.126
325</t>
  </si>
  <si>
    <t>IDA
Borrower</t>
  </si>
  <si>
    <t>The objectives of the Strengthening of State Universities 
Project for Chile are to improve quality and equity within State Universities and to strengthen their institutional capacity to address regional and national development challenges.</t>
  </si>
  <si>
    <t>Odisha Higher Education Program for Excellence and Equity</t>
  </si>
  <si>
    <t>P160331</t>
  </si>
  <si>
    <t>-Public Administration-Education
-Tertiary Edcuation</t>
  </si>
  <si>
    <t>MoF, Banking Division</t>
  </si>
  <si>
    <t>119
1605</t>
  </si>
  <si>
    <t>The development objective of the Odisha Higher Education 
Program for Excellence and Equity (OHEPEE) Project for Odisha is to improve the quality of and students’ equitable access to selected institutions and enhance governance of the higher education system in Odisha.</t>
  </si>
  <si>
    <t>Rwanda</t>
  </si>
  <si>
    <t>P252350</t>
  </si>
  <si>
    <t>MoE (Mindeduc)</t>
  </si>
  <si>
    <t>The development objective of the Priority Skills for Growth 
Program-for-Results Project for Rwanda is to expand opportunities for the acquisition of quality, market-relevant skills in selected economic sectors. The proposed operation is aligned with themes under the World Bank’s Country Partnership Strategy for Rwanda FY2014-2018, which identifies the following areas as a focus for IDA resources: energy, urban development, rural development, social protection and accountable governance15.</t>
  </si>
  <si>
    <t>Rwanda Priority Skills for Growth (PSG)</t>
  </si>
  <si>
    <t>Support for Autonomous Higher Education Project (SAHEP)</t>
  </si>
  <si>
    <t>P156849</t>
  </si>
  <si>
    <t>Tertiary Education</t>
  </si>
  <si>
    <t>155
19.6</t>
  </si>
  <si>
    <t>The development objective of the Support for 
Autonomous Higher Education Project for Vietnam is to improve research, teaching, and institutional capacity at selected autonomous universities and strengthen the national higher education management system. The project has two components. The first component, improved research, teaching, and institutional management capacity at three selected autonomous universities will support the three selected autonomous universities so that they can provide lessons for the wider higher</t>
  </si>
  <si>
    <t>Accelerating Higher Education Expansion and Development Operation</t>
  </si>
  <si>
    <t>P159995</t>
  </si>
  <si>
    <t>MoHigher Education 
and Highways</t>
  </si>
  <si>
    <t>-IDA</t>
  </si>
  <si>
    <t>The development objective of the Accelerating Higher Education Expansion and Development Operation Project for Sri Lanka is to increase enrollment in priority disciplines, improve the quality of degree programs, and promote research and innovation in the higher education sector. The main direct beneficiaries will be an estimated 600,000 higher education students and 5,000 academics, managers, and technical staff members who will benefit from AHEAD over its lifespan.</t>
  </si>
  <si>
    <t>Guyana Education Sector Improvement Project</t>
  </si>
  <si>
    <t>P159519</t>
  </si>
  <si>
    <t>Guyana</t>
  </si>
  <si>
    <t>-Early Childhood Education
-Public Adminsitration-Education
-Primary Education
-Secondary Education
-Tertiary Education</t>
  </si>
  <si>
    <t>13.326924
0.7</t>
  </si>
  <si>
    <t>The development objectives of the Education Sector 
Improvement Project for Guyana are to: (i) improve teaching practices and student achievement in mathematics at the primary level in selected schools; and (ii) strengthen the teaching capacity and improve the learning environment of the University of Guyana (UG) faculty of health sciences (FHS).</t>
  </si>
  <si>
    <t>Mexico Higher Education Project</t>
  </si>
  <si>
    <t>P160309</t>
  </si>
  <si>
    <t>Mexico</t>
  </si>
  <si>
    <t>-ICT Services
-Tertiary Education</t>
  </si>
  <si>
    <t>The development objective of Higher Education Project 
for Mexico is to strengthen the institutional capacity for innovative teaching, collaborative applied research, and internal quality assurance across participating public higher education institutions. This project has three components.</t>
  </si>
  <si>
    <t>Access and Quality in Higher Education Project - PACES</t>
  </si>
  <si>
    <t>P160446</t>
  </si>
  <si>
    <t>160
307</t>
  </si>
  <si>
    <t>The development objective of the Access and Quality in Higher Education Project for Colombia is to improve the quality of tertiary education in participating institutions and to increase the enrollment of students from disadvantaged socioeconomic backgrounds in quality programs.</t>
  </si>
  <si>
    <t>Strengthening the Science, Technology and Innovation System in Peru</t>
  </si>
  <si>
    <t>P156250</t>
  </si>
  <si>
    <t>Peru</t>
  </si>
  <si>
    <t>-Public Administration-Education
-Tertiary Education
-Public Administration-Industry, Trade and Services
-Other Industry, Trade and Services</t>
  </si>
  <si>
    <t>Concytec</t>
  </si>
  <si>
    <t>45
55</t>
  </si>
  <si>
    <t>The development objective of the Strengthening the 
Science, Technology, and Innovation (STI) System in Peru Project for Peru is to strengthen the science, technology, and innovation system to improve research skills and firm-level innovation.</t>
  </si>
  <si>
    <t>Himalayan University Consortium Grant</t>
  </si>
  <si>
    <t>P155851</t>
  </si>
  <si>
    <t>South Asia 
Water Initiative</t>
  </si>
  <si>
    <t>The development objective of the Himalaya University 
Consortium Grant Project for South Asia is to strengthen partnerships of research institutions in the Hindu Kush Himalayan region working on issues of significance to regional water resources management.</t>
  </si>
  <si>
    <t>Education to Work Transition Project Additional Financing</t>
  </si>
  <si>
    <t>P158951</t>
  </si>
  <si>
    <t>West Bank and Gaza</t>
  </si>
  <si>
    <t>Middle East 
and North Africa</t>
  </si>
  <si>
    <t>MoE&amp;HigherEducation</t>
  </si>
  <si>
    <t>Special Financing</t>
  </si>
  <si>
    <t>The Additional Financing for the Education to Work Transition Project seeks to improve the education to work transition of young Palestinians attending participating tertiary education institutions (TEIs) by: (i) fostering partnerships between TEIs and employers in order to make TEIs’ study programs more relevant to the needs of the labor market; and (ii) enhancing the capacity of the MOEHE and TEIs to collect, analyze and disseminate data collected through the TEIs’ graduate tracking system to monitor the outcomes of TEIs’ study programs, and to inform education policy formulation and implementation.</t>
  </si>
  <si>
    <t>Transformation of the Tertiary Technical and Technological Institutes Project</t>
  </si>
  <si>
    <t>Ecuador</t>
  </si>
  <si>
    <t>P157425</t>
  </si>
  <si>
    <t>Senescyt</t>
  </si>
  <si>
    <t>90.5
11.965</t>
  </si>
  <si>
    <t>The objectives of the Transformation of the Tertiary 
Technical and Technological Institutes Project for Ecuador are: to increase enrollment and persistence in public technical and technological programs designed and implemented in collaboration with Employers, and to strengthen the institutional management of Tertiary Technical and Technological Education.</t>
  </si>
  <si>
    <t>Additional Financing for the Unleashing Productive Innovation Project</t>
  </si>
  <si>
    <t>P159747</t>
  </si>
  <si>
    <t>Argentina</t>
  </si>
  <si>
    <t>-Public Administration-Information and Communications Technologies
-Other Information and Communications Technologies
-Tertiary Education
-Other Industry, Trade and Services</t>
  </si>
  <si>
    <t>Anpcyt in the MoS,T&amp;I</t>
  </si>
  <si>
    <t>Technical Education Quality Improvement Project III</t>
  </si>
  <si>
    <t>P154523</t>
  </si>
  <si>
    <t>MoHR Dev.</t>
  </si>
  <si>
    <t>201.5
201.5</t>
  </si>
  <si>
    <t>The development objective of the Technical Education 
Quality Improvement Project for India is to enhance quality and equity in participating engineering education institutes and improve the efficiency of the engineering education system in focus states.</t>
  </si>
  <si>
    <t xml:space="preserve"> P159378</t>
  </si>
  <si>
    <t>16.11.18</t>
  </si>
  <si>
    <t>EQRA</t>
  </si>
  <si>
    <t>Afghanistan</t>
  </si>
  <si>
    <t>-Public Administration - Education
-Primary Education
-Secondary Education</t>
  </si>
  <si>
    <t>200
98</t>
  </si>
  <si>
    <t>-IDA
-Efa-Fti Education Program Development Fund</t>
  </si>
  <si>
    <t>The development objectives of the Eqra Project for 
Afghanistan are to increase equitable access to primary and secondary education, particularly for girls, in selected lagging provinces, and to improve learning conditions in Afghanistan.</t>
  </si>
  <si>
    <t>28.09.18</t>
  </si>
  <si>
    <t>31.12.23</t>
  </si>
  <si>
    <t>Additional Financing for Reaching Out of School Children II</t>
  </si>
  <si>
    <t>P167870</t>
  </si>
  <si>
    <t>-Public Administration - Education
-Primary Education
-Workdforce Development/Skills
-Social Protection</t>
  </si>
  <si>
    <t>The development objective of Second Reaching Out of
 School Children Project for Bangladesh is to improve equitable access, retention and completion in quality primary education for out-of-school children in selected under-served areas.</t>
  </si>
  <si>
    <t>19.09.18</t>
  </si>
  <si>
    <t>Benin Second Fiscal Reform and Growth DPF</t>
  </si>
  <si>
    <t>P166115</t>
  </si>
  <si>
    <t>Benin</t>
  </si>
  <si>
    <t>-Agricultural Extension, Research, and other Support Activites
-Central Government (Central Agencies)
-Primary Education
-Health
-Other Energy and Extractives</t>
  </si>
  <si>
    <t>MoE&amp;F</t>
  </si>
  <si>
    <t>15
15</t>
  </si>
  <si>
    <t>30.08.18</t>
  </si>
  <si>
    <t>Quality Learning for All Program</t>
  </si>
  <si>
    <t>-Early Childhood Education
-Public Administration - Education
-Primary Education</t>
  </si>
  <si>
    <t>P162619</t>
  </si>
  <si>
    <t>MoMass&amp;Primary
 Education</t>
  </si>
  <si>
    <t>Bangladesh is one of the world’s most populous countries 
with an estimated 165 million people in a geographical area of about 144,415 km2 and per capita income of US$1,480 in 2017, well above the lower-middle-income country category threshold which it crossed in fiscal year 2014 (FY14).</t>
  </si>
  <si>
    <t>14.06.18</t>
  </si>
  <si>
    <t>30.06.23</t>
  </si>
  <si>
    <t>Central African Republic Emergency Basic Education Support Project</t>
  </si>
  <si>
    <t>Central African Republic</t>
  </si>
  <si>
    <t>P164295</t>
  </si>
  <si>
    <t>The objective of the Emergency Basic Education Support 
Project for Central African Republic is to improve access to quality basic education and strengthen capacity in education sector management.</t>
  </si>
  <si>
    <t>06.06.18</t>
  </si>
  <si>
    <t>Education Service Delivery Enhancement Project</t>
  </si>
  <si>
    <t>P163218</t>
  </si>
  <si>
    <t>04.06.18</t>
  </si>
  <si>
    <t>28.07.22</t>
  </si>
  <si>
    <t>Senegal-Quality Improvement and Equity of Basic Education - AF</t>
  </si>
  <si>
    <t>Senegal</t>
  </si>
  <si>
    <t>-Public Administration - Education
-Primary Education
-Secondary</t>
  </si>
  <si>
    <t>P163575</t>
  </si>
  <si>
    <t>The development objective of the Quality Improvement 
and Equity of Basic Education Project for Senegal is to improve learning outcomes for early grades, increase access to the science and mathematics tracks of secondary schools, and to improve equity in access to basic education, will remain unchanged.</t>
  </si>
  <si>
    <t>31.05.18</t>
  </si>
  <si>
    <t>Burundi Early Grade Learning Project</t>
  </si>
  <si>
    <t>Burundi</t>
  </si>
  <si>
    <t>-Public Administration - Education
-Primary Education</t>
  </si>
  <si>
    <t>P161600</t>
  </si>
  <si>
    <t>The development objective of the Early Grade 
Learning Project for Burundi is to improve student learning and progression in early grades in Burundi and, in the event of an eligible crisis or emergency, to provide immediate and effective response to said eligible crisis or emergency.</t>
  </si>
  <si>
    <t>24.05.18</t>
  </si>
  <si>
    <t>15.09.23</t>
  </si>
  <si>
    <t>Strengthening Foundations for Learning Project</t>
  </si>
  <si>
    <t>Tunisia</t>
  </si>
  <si>
    <t>Middle east 
and North Africa</t>
  </si>
  <si>
    <t>P162297</t>
  </si>
  <si>
    <t>100
30</t>
  </si>
  <si>
    <t>The development objective of the Strengthening 
Foundations for Learning Project for Tunisia are to improve learning conditions in public preschools and primary schools, and to increase access to public preschool education in selected districts.</t>
  </si>
  <si>
    <t>18.05.18</t>
  </si>
  <si>
    <t>CAMEROON Education Reform Support Project</t>
  </si>
  <si>
    <t>Cameroon</t>
  </si>
  <si>
    <t>-Early Childhoof Education
-Public Administration - Education
-Primary Education
-Secondary Education</t>
  </si>
  <si>
    <t>P160926</t>
  </si>
  <si>
    <t>The development objective of the Education Reform Support Project for Cameroon is to improve equitable access to quality basic education, with a focus on selected disadvantaged areas.</t>
  </si>
  <si>
    <t>01.05.18</t>
  </si>
  <si>
    <t>29.12.23</t>
  </si>
  <si>
    <t>General Education Modernization Project</t>
  </si>
  <si>
    <t>The development objective of General Education 
Modernization Project for Sri Lanka is to enhance quality and strengthen stewardship of the general education system.</t>
  </si>
  <si>
    <t>P163714</t>
  </si>
  <si>
    <t>100
2800</t>
  </si>
  <si>
    <t>26.04.18</t>
  </si>
  <si>
    <t>30.06.24</t>
  </si>
  <si>
    <t>Supporting Egypt Education Reform Project</t>
  </si>
  <si>
    <t>Arab Republic of Egypt</t>
  </si>
  <si>
    <t>-Early Childhood Education
-Public Administration - Education
-Primary Education
-Secondary Education</t>
  </si>
  <si>
    <t>P157809</t>
  </si>
  <si>
    <t>MoE&amp;Technical Education</t>
  </si>
  <si>
    <t>500
1500</t>
  </si>
  <si>
    <t>The objective of the Supporting Egypt Education Reform 
Project is to improve teaching and learning conditions in public schools.</t>
  </si>
  <si>
    <t>13.04.18</t>
  </si>
  <si>
    <t>01.09.23</t>
  </si>
  <si>
    <t>Madagascar Basic Education Support Project</t>
  </si>
  <si>
    <t>Madagaskar</t>
  </si>
  <si>
    <t>-Early Childhood Education
-Primary Education</t>
  </si>
  <si>
    <t>P160442</t>
  </si>
  <si>
    <t>55
45.7</t>
  </si>
  <si>
    <t>The objective of the Basic Education Support Project 
for Madagascar is to improve learning and promotion within the first two sub-cycles of basic education.</t>
  </si>
  <si>
    <t>29.03.18</t>
  </si>
  <si>
    <t>31.12.22</t>
  </si>
  <si>
    <t>The Gambia - Education Sector Support Program</t>
  </si>
  <si>
    <t>The Gambia</t>
  </si>
  <si>
    <t>P162890</t>
  </si>
  <si>
    <t>30
5</t>
  </si>
  <si>
    <t>The development objective of the Education Sector 
Support Program Project for Gambia is to increase access to early childhood development and basic education and improve quality of teaching and learning.</t>
  </si>
  <si>
    <t>28.03.18</t>
  </si>
  <si>
    <t>Moldova Education Reform Additional Financing</t>
  </si>
  <si>
    <t>Moldova</t>
  </si>
  <si>
    <t>-Early Childhood Education
-Public Administration- Education
-Primary Education
-Secondary Education</t>
  </si>
  <si>
    <t>P156657</t>
  </si>
  <si>
    <t>The objective of the Education Reform Project for Moldova 
is to improve learning conditions in targeted receiving schools and strengthen the Recipient’s education monitoring systems, while promoting efficiency reforms in the education sector. The additional financing will help cover the costs associated with the scale-up of selected activities initiated under the original credit, as well as the addition of a few new complementary activities.</t>
  </si>
  <si>
    <t>16.02.18</t>
  </si>
  <si>
    <t>Ethiopia General Education Quality Improvement Program for Equity</t>
  </si>
  <si>
    <t>Ethiopia</t>
  </si>
  <si>
    <t>-Early Childhood Education
-Public Administration - Education
-Primary Education
-Secondary Education
-Other Education</t>
  </si>
  <si>
    <t>P163050</t>
  </si>
  <si>
    <t>18.11.18</t>
  </si>
  <si>
    <t>19
300
4
117</t>
  </si>
  <si>
    <t>-Finland:Ministry for Foregin Affairs
-IDA
-Un Children's Fund
-Uk:British Dept. For Intern. Development(Dfid)</t>
  </si>
  <si>
    <t>The development objective of General Education Quality 
Improvement Program for Equity Project is to assist the government of Ethiopia in improving internal efficiency, equitable access, and quality in general education. The Program (PforR) will focus on selected subprograms/activities in the first three of the government Program’s six priority programs, covering pre-primary, primary and secondary education (Grades 0-12).</t>
  </si>
  <si>
    <t>19.12.17</t>
  </si>
  <si>
    <t>07.07.22</t>
  </si>
  <si>
    <t>Jordan Education Reform Support Program</t>
  </si>
  <si>
    <t>Jordan</t>
  </si>
  <si>
    <t>P162407</t>
  </si>
  <si>
    <t>-147.7
-52.3</t>
  </si>
  <si>
    <t>-IBRD
-Concessional Financing Facility</t>
  </si>
  <si>
    <t>The development objective of Education Reform Support 
Program‐for‐Results is to expand access to early childhood education, and to improve student assessment and teaching and learning conditions for Jordanian children and Syrian refugee children. Despite strong economic and social progress in previous decades, Jordan continues to face challenges that have been amplified by the Syrian refugee crisis.</t>
  </si>
  <si>
    <t>05.12.17</t>
  </si>
  <si>
    <t>31.05.23</t>
  </si>
  <si>
    <t>Cote d'Ivoire - Second Fiscal Management, Education, Energy and Cocoa Reforms Development Policy Operation</t>
  </si>
  <si>
    <t>-Central Government (Central Agencies)
-ICT Services
-Primary Education
-Secondary Education
-Other Energy and Extractives
-Agricultural markets, commercialization and agri-business</t>
  </si>
  <si>
    <t>P163284</t>
  </si>
  <si>
    <t>MoEconomy&amp;Finance</t>
  </si>
  <si>
    <t xml:space="preserve">The operation is the second in a programmatic series 
of three Development Policy Financing (DPF) operations. The policy program supported by the DPF series aims at: (i) enhancing tax revenue collection and public procurement; (ii) strengthening the efficiency and equity in the education sector; (iii) improving the performance of the electricity sector by enabling private participation and diversification; and (iv) consolidating transparency in the management of the cocoa sector. </t>
  </si>
  <si>
    <t>TWB</t>
  </si>
  <si>
    <t>Guangdong Compulsory Education Project</t>
  </si>
  <si>
    <t>P154621</t>
  </si>
  <si>
    <t>-ICT Services
-Public Administration - Education
-Primary Education
-Secondary Education</t>
  </si>
  <si>
    <t>Guangdong Dept. of 
Education</t>
  </si>
  <si>
    <t>-IBRD
-Borrower</t>
  </si>
  <si>
    <t>-120
-159.4</t>
  </si>
  <si>
    <t>The development objective of the Guangdong Compuls
ory Education Project for China is to improve learning facilities and teaching quality in selected public primary and junior secondary schools in project counties.</t>
  </si>
  <si>
    <t>31.10.17</t>
  </si>
  <si>
    <t>Kenya Secondary Education Quality Improvement Project</t>
  </si>
  <si>
    <t>P160083</t>
  </si>
  <si>
    <t>Kenya</t>
  </si>
  <si>
    <t>15.09.17</t>
  </si>
  <si>
    <t>Enhancing Shared Prosperity through Equitable Services</t>
  </si>
  <si>
    <t>-Agricultural Extension, Research and other Support Activities
-Sub-National Government
-Primary Education
-Health</t>
  </si>
  <si>
    <t>P161373</t>
  </si>
  <si>
    <t>MoFinance&amp;Economic 
Development</t>
  </si>
  <si>
    <t>-IDA
-African Development Bank
-European Commission
-Austria, Govt. Of: Fed Chancellery-Dir Gen Dev Coop.
-Borrower</t>
  </si>
  <si>
    <t>-700
-225
-50
-10
-192037</t>
  </si>
  <si>
    <t>The development objective of the Enhancing Shared 
Prosperity Through Equitable Services (ESPES) Project for Ethiopia is to improve equitable access to basic services and strengthen accountability systems at the decentralized level. The program is anchored around four sets of key results: (a) ensuring equitable access to basic services; (b) enhancing citizens’ engagement, environmental, and social management capacity; (c) deepening fiduciary aspects of basic service delivery; and (d) ensuring quality data access and results.</t>
  </si>
  <si>
    <t>14.09.17</t>
  </si>
  <si>
    <t>Zambia Education Enhancement Project</t>
  </si>
  <si>
    <t>Zambia</t>
  </si>
  <si>
    <t>P158570</t>
  </si>
  <si>
    <t>-60
-144</t>
  </si>
  <si>
    <t>The development objective of the Education 
Enhancement Project for Zambia is to improve the quality of teaching and learning in mathematics and science in targeted primary and secondary schools and to increase equitable access to secondary education.</t>
  </si>
  <si>
    <t>29.08.17</t>
  </si>
  <si>
    <t>31.10.22</t>
  </si>
  <si>
    <t>General Education Quality Improvement Program Phase 2 - GPE 2 Grant</t>
  </si>
  <si>
    <t>P161060</t>
  </si>
  <si>
    <t>Efa-Fti Education 
Program Development Fund</t>
  </si>
  <si>
    <t>11.07.17</t>
  </si>
  <si>
    <t>ETHIOPIA EDUCATION RESULTS BASED FINANCING PROJECT</t>
  </si>
  <si>
    <t>P163608</t>
  </si>
  <si>
    <t>Education for all 
supervising entity</t>
  </si>
  <si>
    <t>The development objective of Education Results Based 
Financing Project for Ethiopia is to contribute to improvement of learning conditions in primary schools in targeted regions including in pre-primary classes.</t>
  </si>
  <si>
    <t>29.06.17</t>
  </si>
  <si>
    <t>Uganda Intergovernmental Fiscal Transfers Program</t>
  </si>
  <si>
    <t>Uganda</t>
  </si>
  <si>
    <t>P160250</t>
  </si>
  <si>
    <t>-Sub-National Government
-Primary Education
-Secondary Education
-Health</t>
  </si>
  <si>
    <t>-587.59
-200</t>
  </si>
  <si>
    <t>-Borrower
-IDA</t>
  </si>
  <si>
    <t>The objective of the Intergovernmental Fiscal 
Transfers Program Project for Uganda is to improve the adequacy and equity of fiscal transfers and improve fiscal management of resources by Local Governments for health and education services. Uganda has performed well in terms of economic growth and poverty reduction over the last decades, despite a recent slowdown.</t>
  </si>
  <si>
    <t>27.06.17</t>
  </si>
  <si>
    <t>Chad Education Sector Reform Project Phase-2 Additional Financing</t>
  </si>
  <si>
    <t>P163740</t>
  </si>
  <si>
    <t>Chad</t>
  </si>
  <si>
    <t>The development objectives of the Second Phase of 
Education Sector Reform Project for Chad are to: (i) improve teaching and learning conditions in primary and upper secondary schools in selected areas; and (ii) strengthen the system to facilitate evidence-based decision-making in the education sector.</t>
  </si>
  <si>
    <t>23.06.17</t>
  </si>
  <si>
    <t>P160430</t>
  </si>
  <si>
    <t>Better Education Service Delivery for All</t>
  </si>
  <si>
    <t>Nigeria</t>
  </si>
  <si>
    <t>Fedefal MoE</t>
  </si>
  <si>
    <t>The development objective of the Better Education Service 
Delivery for All (BESDA) Operation Project for Nigeria is to increase equitable access for out-of-school children and improve literacy in focus states, and strengthen accountability for results, in basic education in Nigeria. This operation is well aligned with the World Bank Group’s 2014 Nigeria country partnership strategy (CPS) for FY2014-2017, as well as its adjustment under the 2016 performance and learning review (PLR).</t>
  </si>
  <si>
    <t>P163161</t>
  </si>
  <si>
    <t>Additional Financing of the Revitalizing Education Development in Sierra Leone Project</t>
  </si>
  <si>
    <t>Sierra Leone</t>
  </si>
  <si>
    <t>The development objective of the Revitalizing Education 
Development ins Sierra Leone (REDiSL) Project for Sierra Leone is to improve the learning environment in targeted schools and establish systems for monitoring of education interventions and outcomes—is achieved more fully.</t>
  </si>
  <si>
    <t>P160959</t>
  </si>
  <si>
    <t>Additional Financing for the Education Sector Support Project</t>
  </si>
  <si>
    <t>Mozambique</t>
  </si>
  <si>
    <t>-Early Childhood Education
-Public Administration - Education
-Primary Education
-Health</t>
  </si>
  <si>
    <t>The objective of the Additional Financing for the Education 
Sector Support Project for Mozambique is to improve access to and quality and equity of education. No changes to the PDO are proposed in the restructuring. The AF will support the existing ESSP by responding to an anticipated shortfall in funding to the education sector due to the current financial and economic crisis in Mozambique, and scaling up existing key activities that will have direct impacts on supporting the most vulnerable during this time of financial instability.</t>
  </si>
  <si>
    <t>Haiti Statistical Capacity Building in Education Grant</t>
  </si>
  <si>
    <t>Haiti</t>
  </si>
  <si>
    <t>P161160</t>
  </si>
  <si>
    <t>Trust Fund For Statistical 
Capacity Building</t>
  </si>
  <si>
    <t>Human Development Service Delivery Project</t>
  </si>
  <si>
    <t>St. Vincent and the 
Grenadines</t>
  </si>
  <si>
    <t>-Public Administration - Education
-Primary Education
-Secondary Education
-Workforce Development/Skills
-Social Protection
-Public Administration - Social Protection</t>
  </si>
  <si>
    <t>P154253</t>
  </si>
  <si>
    <t xml:space="preserve">The development objective of the Human Development 
Service Delivery Project for Saint Vincent and the Grenadines are to strengthen the quality of service delivery in education, to improve efficiency of social protection systems, and to improve effectiveness of labor market systems in Saint Vincent and the Grenadines. </t>
  </si>
  <si>
    <t>Education Program for Results Additional Financing (EPforR AF)</t>
  </si>
  <si>
    <t>P162470</t>
  </si>
  <si>
    <t>Tanzania</t>
  </si>
  <si>
    <t>The development objective of Education Program-for-Results 
Project for Tanzania is to improve education quality in Tanzanian primary and secondary schools. This program paper seeks an additional credit in the amount of 80 million US dollars. This Additional Financing (AF) will support the government’s Education Sector Development Plan (ESDP) 2016–2021, focusing on the continued implementation of key education quality reforms to improve primary and secondary school performance initiated under the original EPforR.</t>
  </si>
  <si>
    <t>-Early Childhood Education
-Public Administration - Education
-Primary Education
-Secondary Education
-Tertiary Education</t>
  </si>
  <si>
    <t>-13.33
-0.7</t>
  </si>
  <si>
    <t>P157922</t>
  </si>
  <si>
    <t>DR CONGO - Education Quality Improvement Project (EQUIP)</t>
  </si>
  <si>
    <t>Ministroy of 
primary and secondary education</t>
  </si>
  <si>
    <t>Democratic Republic of 
Congo</t>
  </si>
  <si>
    <t>Education for all - 
Fast Track Initiative</t>
  </si>
  <si>
    <t>P161029</t>
  </si>
  <si>
    <t>Nicaragua</t>
  </si>
  <si>
    <t>Alliance for Education Quality Project</t>
  </si>
  <si>
    <t>The development objective of the Alliance for 
Education Quality Project for Nicaragua is to improve: (a) teacher practices for participating teachers in preschool, primary, and secondary education nationwide; and (b) physical learning conditions in targeted schools.</t>
  </si>
  <si>
    <t>Nepal School Sector Development Program</t>
  </si>
  <si>
    <t>P160748</t>
  </si>
  <si>
    <t>apprval</t>
  </si>
  <si>
    <t>The development objective of the School Sector 
Development Program for Nepal is to improve the quality, equitable access, and efficiency of basic and secondary education in Nepal by supporting the Government’s School Sector Development Program. Nepal presents unique challenges and opportunities for development.Nepal continues to transition from a postconflict status and through a complex and challenging political landscape.</t>
  </si>
  <si>
    <t>-IDA
-Diverse</t>
  </si>
  <si>
    <t>-185
-6276</t>
  </si>
  <si>
    <t>Pakistan: National Social Protection Program</t>
  </si>
  <si>
    <t>-Primary Education
-Social Protection</t>
  </si>
  <si>
    <t>P158643</t>
  </si>
  <si>
    <t>Pakistan Benazir 
Income Support Program</t>
  </si>
  <si>
    <t>-100
-5276</t>
  </si>
  <si>
    <t>The objective of the National Social Protection 
Program-for-Results Project for Pakistan is to strengthen the national social safety net systems for the poor to enhance their human capital and access to complementary services. The Government’s vision for social protection is to develop an integrated and comprehensive social protection platform focused on the needs of the poorest and most vulnerable.</t>
  </si>
  <si>
    <t>Education Modernization Project</t>
  </si>
  <si>
    <t>-Public Administration - Education
-Primary Education
-Secondary Education
-Other Education</t>
  </si>
  <si>
    <t>P153496</t>
  </si>
  <si>
    <t>MoE&amp;Science</t>
  </si>
  <si>
    <t>-67
-10</t>
  </si>
  <si>
    <t>The objective of the Education Modernization Project 
for Kazakhstan is to improve quality and equity in primary and secondary education, particularly in rural and disadvantaged schools.</t>
  </si>
  <si>
    <t>Lesotho Basic Education Improvement Project</t>
  </si>
  <si>
    <t>Lesotho</t>
  </si>
  <si>
    <t>P160090</t>
  </si>
  <si>
    <t>Engaging Communities for Better Schools in the Kyrgyz Republic</t>
  </si>
  <si>
    <t>P159699</t>
  </si>
  <si>
    <t>Education Infrastructure for Resilience (EU Facility for SuTP)</t>
  </si>
  <si>
    <t>-Other Public Administration
-Primary Education
-Secondary Education
-Workforce Development/Skills</t>
  </si>
  <si>
    <t>P162004</t>
  </si>
  <si>
    <t>Free-Standing Tfs for 
Eca Ecctr Country Unit</t>
  </si>
  <si>
    <t>The development objective of the Education Infrastructure 
for Resilience (EU Facility for STUP) project for Turkey is to support Turkey in improving access to education by Syrians under temporary protection (SuTP) and host communities through the expansion of disaster resilient education infrastructure in priority provinces.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</si>
</sst>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quot;\ 0.0000"/>
  </numFmts>
  <fonts count="8" x14ac:knownFonts="1">
    <font>
      <sz val="11"/>
      <color theme="1"/>
      <name val="Calibri"/>
      <family val="2"/>
      <scheme val="minor"/>
    </font>
    <font>
      <b/>
      <sz val="11"/>
      <color theme="1"/>
      <name val="Calibri"/>
      <family val="2"/>
      <scheme val="minor"/>
    </font>
    <font>
      <u/>
      <sz val="11"/>
      <color theme="10"/>
      <name val="Calibri"/>
      <family val="2"/>
      <scheme val="minor"/>
    </font>
    <font>
      <b/>
      <sz val="8"/>
      <color theme="1"/>
      <name val="Calibri"/>
      <family val="2"/>
      <scheme val="minor"/>
    </font>
    <font>
      <sz val="8"/>
      <color theme="1"/>
      <name val="Calibri"/>
      <family val="2"/>
      <scheme val="minor"/>
    </font>
    <font>
      <sz val="11"/>
      <name val="Calibri"/>
      <family val="2"/>
      <scheme val="minor"/>
    </font>
    <font>
      <sz val="10"/>
      <color theme="1"/>
      <name val="Calibri"/>
      <family val="2"/>
      <scheme val="minor"/>
    </font>
    <font>
      <sz val="9"/>
      <color theme="1"/>
      <name val="Calibri"/>
      <family val="2"/>
      <scheme val="minor"/>
    </font>
  </fonts>
  <fills count="5">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9" tint="0.59999389629810485"/>
        <bgColor indexed="64"/>
      </patternFill>
    </fill>
  </fills>
  <borders count="3">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s>
  <cellStyleXfs count="2">
    <xf numFmtId="0" fontId="0" fillId="0" borderId="0"/>
    <xf numFmtId="0" fontId="2" fillId="0" borderId="0" applyNumberFormat="0" applyFill="0" applyBorder="0" applyAlignment="0" applyProtection="0"/>
  </cellStyleXfs>
  <cellXfs count="46">
    <xf numFmtId="0" fontId="0" fillId="0" borderId="0" xfId="0"/>
    <xf numFmtId="0" fontId="0" fillId="0" borderId="0" xfId="0" applyAlignment="1">
      <alignment horizontal="center" vertical="center" wrapText="1"/>
    </xf>
    <xf numFmtId="0" fontId="0" fillId="0" borderId="0" xfId="0" applyAlignment="1">
      <alignment horizontal="center" vertical="center"/>
    </xf>
    <xf numFmtId="0" fontId="0" fillId="0" borderId="0" xfId="0" applyAlignment="1">
      <alignment horizontal="left" vertical="center"/>
    </xf>
    <xf numFmtId="0" fontId="1" fillId="2" borderId="1" xfId="0" applyFont="1" applyFill="1" applyBorder="1" applyAlignment="1">
      <alignment horizontal="center" vertical="center" wrapText="1"/>
    </xf>
    <xf numFmtId="0" fontId="0" fillId="0" borderId="0" xfId="0" applyAlignment="1">
      <alignment vertical="center" wrapText="1"/>
    </xf>
    <xf numFmtId="0" fontId="1" fillId="2" borderId="2" xfId="0" applyFont="1" applyFill="1" applyBorder="1" applyAlignment="1">
      <alignment horizontal="center" vertical="center" wrapText="1"/>
    </xf>
    <xf numFmtId="0" fontId="0" fillId="0" borderId="0" xfId="0" applyAlignment="1">
      <alignment vertical="center"/>
    </xf>
    <xf numFmtId="0" fontId="0" fillId="0" borderId="0" xfId="0" applyAlignment="1">
      <alignment horizontal="left" vertical="center" wrapText="1"/>
    </xf>
    <xf numFmtId="0" fontId="2" fillId="0" borderId="0" xfId="1" applyAlignment="1">
      <alignment horizontal="center" vertical="center"/>
    </xf>
    <xf numFmtId="164" fontId="0" fillId="0" borderId="0" xfId="0" applyNumberFormat="1" applyAlignment="1">
      <alignment horizontal="center" vertical="center"/>
    </xf>
    <xf numFmtId="0" fontId="4" fillId="0" borderId="0" xfId="0" applyFont="1" applyAlignment="1">
      <alignment horizontal="center" vertical="center" wrapText="1"/>
    </xf>
    <xf numFmtId="0" fontId="0" fillId="0" borderId="0" xfId="0" applyAlignment="1">
      <alignment wrapText="1"/>
    </xf>
    <xf numFmtId="0" fontId="2" fillId="0" borderId="0" xfId="1"/>
    <xf numFmtId="14" fontId="0" fillId="0" borderId="0" xfId="0" applyNumberFormat="1" applyAlignment="1">
      <alignment horizontal="center" vertical="center"/>
    </xf>
    <xf numFmtId="0" fontId="0" fillId="3" borderId="0" xfId="0" applyFill="1" applyAlignment="1">
      <alignment horizontal="center" vertical="center"/>
    </xf>
    <xf numFmtId="14" fontId="0" fillId="3" borderId="0" xfId="0" applyNumberFormat="1" applyFill="1" applyAlignment="1">
      <alignment horizontal="center" vertical="center"/>
    </xf>
    <xf numFmtId="0" fontId="0" fillId="0" borderId="0" xfId="0" quotePrefix="1" applyAlignment="1">
      <alignment vertical="center" wrapText="1"/>
    </xf>
    <xf numFmtId="0" fontId="0" fillId="3" borderId="0" xfId="0" applyFill="1" applyAlignment="1">
      <alignment horizontal="center" vertical="center" wrapText="1"/>
    </xf>
    <xf numFmtId="14" fontId="0" fillId="3" borderId="0" xfId="0" applyNumberFormat="1" applyFill="1" applyAlignment="1">
      <alignment horizontal="center" vertical="center" wrapText="1"/>
    </xf>
    <xf numFmtId="0" fontId="0" fillId="4" borderId="0" xfId="0" applyFill="1" applyAlignment="1">
      <alignment horizontal="center" vertical="center"/>
    </xf>
    <xf numFmtId="0" fontId="0" fillId="4" borderId="0" xfId="0" applyFill="1" applyAlignment="1">
      <alignment horizontal="left" vertical="center"/>
    </xf>
    <xf numFmtId="0" fontId="0" fillId="4" borderId="0" xfId="0" applyFill="1" applyAlignment="1">
      <alignment vertical="center"/>
    </xf>
    <xf numFmtId="0" fontId="0" fillId="4" borderId="0" xfId="0" applyFill="1" applyAlignment="1">
      <alignment horizontal="center" vertical="center" wrapText="1"/>
    </xf>
    <xf numFmtId="0" fontId="0" fillId="4" borderId="0" xfId="0" applyFill="1" applyAlignment="1">
      <alignment horizontal="left" vertical="center" wrapText="1"/>
    </xf>
    <xf numFmtId="0" fontId="0" fillId="0" borderId="0" xfId="0" quotePrefix="1" applyAlignment="1">
      <alignment horizontal="center" vertical="center" wrapText="1"/>
    </xf>
    <xf numFmtId="0" fontId="2" fillId="0" borderId="0" xfId="1" applyAlignment="1">
      <alignment horizontal="center" vertical="center" wrapText="1"/>
    </xf>
    <xf numFmtId="3" fontId="0" fillId="0" borderId="0" xfId="0" applyNumberFormat="1" applyAlignment="1">
      <alignment horizontal="center" vertical="center"/>
    </xf>
    <xf numFmtId="14" fontId="0" fillId="0" borderId="0" xfId="0" applyNumberFormat="1" applyAlignment="1">
      <alignment vertical="center"/>
    </xf>
    <xf numFmtId="0" fontId="6" fillId="0" borderId="0" xfId="0" quotePrefix="1" applyFont="1" applyAlignment="1">
      <alignment vertical="center" wrapText="1"/>
    </xf>
    <xf numFmtId="0" fontId="6" fillId="0" borderId="0" xfId="0" applyFont="1" applyAlignment="1">
      <alignment horizontal="left" vertical="center" wrapText="1"/>
    </xf>
    <xf numFmtId="0" fontId="0" fillId="0" borderId="0" xfId="0" quotePrefix="1" applyAlignment="1">
      <alignment horizontal="left" vertical="center" wrapText="1"/>
    </xf>
    <xf numFmtId="0" fontId="7" fillId="0" borderId="0" xfId="0" quotePrefix="1" applyFont="1" applyAlignment="1">
      <alignment vertical="center" wrapText="1"/>
    </xf>
    <xf numFmtId="0" fontId="7" fillId="0" borderId="0" xfId="0" applyFont="1" applyAlignment="1">
      <alignment horizontal="left" vertical="center" wrapText="1"/>
    </xf>
    <xf numFmtId="0" fontId="0" fillId="0" borderId="0" xfId="0" applyFont="1" applyAlignment="1">
      <alignment vertical="center" wrapText="1"/>
    </xf>
    <xf numFmtId="0" fontId="6" fillId="0" borderId="0" xfId="0" quotePrefix="1" applyFont="1" applyAlignment="1">
      <alignment horizontal="center" vertical="center" wrapText="1"/>
    </xf>
    <xf numFmtId="0" fontId="0" fillId="3" borderId="0" xfId="0" applyFill="1" applyAlignment="1">
      <alignment vertical="center"/>
    </xf>
    <xf numFmtId="0" fontId="0" fillId="0" borderId="0" xfId="0" applyFill="1" applyAlignment="1">
      <alignment horizontal="center" vertical="center"/>
    </xf>
    <xf numFmtId="0" fontId="0" fillId="0" borderId="0" xfId="0" applyFill="1" applyAlignment="1">
      <alignment horizontal="center" vertical="center" wrapText="1"/>
    </xf>
    <xf numFmtId="0" fontId="5" fillId="0" borderId="0" xfId="0" applyFont="1" applyFill="1" applyAlignment="1">
      <alignment horizontal="center" vertical="center" wrapText="1"/>
    </xf>
    <xf numFmtId="0" fontId="0" fillId="0" borderId="0" xfId="0" applyFill="1" applyAlignment="1">
      <alignment horizontal="left" vertical="center" wrapText="1"/>
    </xf>
    <xf numFmtId="0" fontId="0" fillId="0" borderId="0" xfId="0" quotePrefix="1" applyAlignment="1">
      <alignment vertical="center"/>
    </xf>
    <xf numFmtId="0" fontId="0" fillId="0" borderId="0" xfId="0" applyFill="1" applyAlignment="1">
      <alignment horizontal="left" vertical="center"/>
    </xf>
    <xf numFmtId="0" fontId="5" fillId="0" borderId="0" xfId="1" applyFont="1" applyFill="1" applyAlignment="1">
      <alignment horizontal="left" vertical="center" wrapText="1"/>
    </xf>
    <xf numFmtId="0" fontId="0" fillId="0" borderId="0" xfId="0" quotePrefix="1" applyAlignment="1">
      <alignment horizontal="center" vertical="center"/>
    </xf>
    <xf numFmtId="3" fontId="0" fillId="0" borderId="0" xfId="0" quotePrefix="1" applyNumberFormat="1" applyAlignment="1">
      <alignment horizontal="center" vertical="center" wrapText="1"/>
    </xf>
  </cellXfs>
  <cellStyles count="2">
    <cellStyle name="Hyperlink" xfId="1" builtinId="8"/>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projects.worldbank.org/P147000/?lang=en&amp;tab=overview" TargetMode="External"/><Relationship Id="rId21" Type="http://schemas.openxmlformats.org/officeDocument/2006/relationships/hyperlink" Target="https://www.adb.org/projects/50394-002/main" TargetMode="External"/><Relationship Id="rId42" Type="http://schemas.openxmlformats.org/officeDocument/2006/relationships/hyperlink" Target="https://www.adb.org/projects/50275-002/main" TargetMode="External"/><Relationship Id="rId47" Type="http://schemas.openxmlformats.org/officeDocument/2006/relationships/hyperlink" Target="https://www.adb.org/projects/49424-001/main" TargetMode="External"/><Relationship Id="rId63" Type="http://schemas.openxmlformats.org/officeDocument/2006/relationships/hyperlink" Target="https://www.adb.org/projects/49320-001/main" TargetMode="External"/><Relationship Id="rId68" Type="http://schemas.openxmlformats.org/officeDocument/2006/relationships/hyperlink" Target="https://www.adb.org/projects/48431-002/main" TargetMode="External"/><Relationship Id="rId84" Type="http://schemas.openxmlformats.org/officeDocument/2006/relationships/hyperlink" Target="https://www.adb.org/projects/46505-001/main" TargetMode="External"/><Relationship Id="rId89" Type="http://schemas.openxmlformats.org/officeDocument/2006/relationships/hyperlink" Target="https://www.adb.org/projects/46166-001/main" TargetMode="External"/><Relationship Id="rId112" Type="http://schemas.openxmlformats.org/officeDocument/2006/relationships/hyperlink" Target="https://www.adb.org/projects/52013-001/main" TargetMode="External"/><Relationship Id="rId133" Type="http://schemas.openxmlformats.org/officeDocument/2006/relationships/hyperlink" Target="http://projects.worldbank.org/P113441/school-sector-reform-program?lang=en" TargetMode="External"/><Relationship Id="rId138" Type="http://schemas.openxmlformats.org/officeDocument/2006/relationships/hyperlink" Target="http://projects.worldbank.org/P166177?lang=en" TargetMode="External"/><Relationship Id="rId154" Type="http://schemas.openxmlformats.org/officeDocument/2006/relationships/hyperlink" Target="http://projects.worldbank.org/P167870/?lang=en&amp;tab=details" TargetMode="External"/><Relationship Id="rId159" Type="http://schemas.openxmlformats.org/officeDocument/2006/relationships/hyperlink" Target="http://projects.worldbank.org/P163575/?lang=en&amp;tab=details" TargetMode="External"/><Relationship Id="rId175" Type="http://schemas.openxmlformats.org/officeDocument/2006/relationships/hyperlink" Target="http://projects.worldbank.org/P161060/?lang=en&amp;tab=details" TargetMode="External"/><Relationship Id="rId170" Type="http://schemas.openxmlformats.org/officeDocument/2006/relationships/hyperlink" Target="http://projects.worldbank.org/P163284/?lang=en&amp;tab=details" TargetMode="External"/><Relationship Id="rId191" Type="http://schemas.openxmlformats.org/officeDocument/2006/relationships/hyperlink" Target="http://projects.worldbank.org/P160090/?lang=en&amp;tab=details" TargetMode="External"/><Relationship Id="rId16" Type="http://schemas.openxmlformats.org/officeDocument/2006/relationships/hyperlink" Target="https://www.adb.org/projects/49108-002/main" TargetMode="External"/><Relationship Id="rId107" Type="http://schemas.openxmlformats.org/officeDocument/2006/relationships/hyperlink" Target="https://www.adb.org/projects/52192-001/main" TargetMode="External"/><Relationship Id="rId11" Type="http://schemas.openxmlformats.org/officeDocument/2006/relationships/hyperlink" Target="https://www.adb.org/projects/44213-019/main" TargetMode="External"/><Relationship Id="rId32" Type="http://schemas.openxmlformats.org/officeDocument/2006/relationships/hyperlink" Target="https://www.adb.org/projects/50025-001/main" TargetMode="External"/><Relationship Id="rId37" Type="http://schemas.openxmlformats.org/officeDocument/2006/relationships/hyperlink" Target="https://www.adb.org/projects/42291-024/main" TargetMode="External"/><Relationship Id="rId53" Type="http://schemas.openxmlformats.org/officeDocument/2006/relationships/hyperlink" Target="https://www.adb.org/projects/50140-001/main" TargetMode="External"/><Relationship Id="rId58" Type="http://schemas.openxmlformats.org/officeDocument/2006/relationships/hyperlink" Target="https://www.adb.org/projects/48101-003/main" TargetMode="External"/><Relationship Id="rId74" Type="http://schemas.openxmlformats.org/officeDocument/2006/relationships/hyperlink" Target="https://www.adb.org/projects/47334-002/main" TargetMode="External"/><Relationship Id="rId79" Type="http://schemas.openxmlformats.org/officeDocument/2006/relationships/hyperlink" Target="https://www.adb.org/projects/42466-014/main" TargetMode="External"/><Relationship Id="rId102" Type="http://schemas.openxmlformats.org/officeDocument/2006/relationships/hyperlink" Target="https://www.adb.org/projects/43007-023/main" TargetMode="External"/><Relationship Id="rId123" Type="http://schemas.openxmlformats.org/officeDocument/2006/relationships/hyperlink" Target="http://projects.worldbank.org/P156363/?lang=en&amp;tab=overview" TargetMode="External"/><Relationship Id="rId128" Type="http://schemas.openxmlformats.org/officeDocument/2006/relationships/hyperlink" Target="http://projects.worldbank.org/P161654/?lang=en&amp;tab=overview" TargetMode="External"/><Relationship Id="rId144" Type="http://schemas.openxmlformats.org/officeDocument/2006/relationships/hyperlink" Target="http://projects.worldbank.org/P159519?lang=en" TargetMode="External"/><Relationship Id="rId149" Type="http://schemas.openxmlformats.org/officeDocument/2006/relationships/hyperlink" Target="http://projects.worldbank.org/P158951?lang=en" TargetMode="External"/><Relationship Id="rId5" Type="http://schemas.openxmlformats.org/officeDocument/2006/relationships/hyperlink" Target="https://www.adb.org/projects/50357-001/main" TargetMode="External"/><Relationship Id="rId90" Type="http://schemas.openxmlformats.org/officeDocument/2006/relationships/hyperlink" Target="https://www.adb.org/projects/45511-006/main" TargetMode="External"/><Relationship Id="rId95" Type="http://schemas.openxmlformats.org/officeDocument/2006/relationships/hyperlink" Target="https://www.adb.org/projects/42275-013/main" TargetMode="External"/><Relationship Id="rId160" Type="http://schemas.openxmlformats.org/officeDocument/2006/relationships/hyperlink" Target="http://projects.worldbank.org/P161600/?lang=en&amp;tab=details" TargetMode="External"/><Relationship Id="rId165" Type="http://schemas.openxmlformats.org/officeDocument/2006/relationships/hyperlink" Target="http://projects.worldbank.org/P160442/?lang=en&amp;tab=details" TargetMode="External"/><Relationship Id="rId181" Type="http://schemas.openxmlformats.org/officeDocument/2006/relationships/hyperlink" Target="http://projects.worldbank.org/P160959/?lang=en&amp;tab=details" TargetMode="External"/><Relationship Id="rId186" Type="http://schemas.openxmlformats.org/officeDocument/2006/relationships/hyperlink" Target="http://projects.worldbank.org/P157922/?lang=en&amp;tab=details" TargetMode="External"/><Relationship Id="rId22" Type="http://schemas.openxmlformats.org/officeDocument/2006/relationships/hyperlink" Target="https://www.adb.org/projects/51382-002/main" TargetMode="External"/><Relationship Id="rId27" Type="http://schemas.openxmlformats.org/officeDocument/2006/relationships/hyperlink" Target="https://www.adb.org/projects/47136-005/main" TargetMode="External"/><Relationship Id="rId43" Type="http://schemas.openxmlformats.org/officeDocument/2006/relationships/hyperlink" Target="https://www.adb.org/projects/50296-002/main" TargetMode="External"/><Relationship Id="rId48" Type="http://schemas.openxmlformats.org/officeDocument/2006/relationships/hyperlink" Target="https://www.adb.org/projects/50024-001/main" TargetMode="External"/><Relationship Id="rId64" Type="http://schemas.openxmlformats.org/officeDocument/2006/relationships/hyperlink" Target="https://www.adb.org/projects/46535-001/main" TargetMode="External"/><Relationship Id="rId69" Type="http://schemas.openxmlformats.org/officeDocument/2006/relationships/hyperlink" Target="https://www.adb.org/projects/42122-016/main" TargetMode="External"/><Relationship Id="rId113" Type="http://schemas.openxmlformats.org/officeDocument/2006/relationships/hyperlink" Target="http://projects.worldbank.org/P164728?lang=en" TargetMode="External"/><Relationship Id="rId118" Type="http://schemas.openxmlformats.org/officeDocument/2006/relationships/hyperlink" Target="http://projects.worldbank.org/P127966/kazakhstan-youth-corps-program?lang=en&amp;tab=overview" TargetMode="External"/><Relationship Id="rId134" Type="http://schemas.openxmlformats.org/officeDocument/2006/relationships/hyperlink" Target="http://projects.worldbank.org/P112684/forum-agricultural-research-africa-fara-trust-fund?lang=en" TargetMode="External"/><Relationship Id="rId139" Type="http://schemas.openxmlformats.org/officeDocument/2006/relationships/hyperlink" Target="http://projects.worldbank.org/P163437/?lang=en&amp;tab=overview" TargetMode="External"/><Relationship Id="rId80" Type="http://schemas.openxmlformats.org/officeDocument/2006/relationships/hyperlink" Target="https://www.adb.org/projects/47922-014/main" TargetMode="External"/><Relationship Id="rId85" Type="http://schemas.openxmlformats.org/officeDocument/2006/relationships/hyperlink" Target="https://www.adb.org/projects/48199-001/main" TargetMode="External"/><Relationship Id="rId150" Type="http://schemas.openxmlformats.org/officeDocument/2006/relationships/hyperlink" Target="http://projects.worldbank.org/P157425?lang=en" TargetMode="External"/><Relationship Id="rId155" Type="http://schemas.openxmlformats.org/officeDocument/2006/relationships/hyperlink" Target="http://projects.worldbank.org/P166115/?lang=en&amp;tab=details" TargetMode="External"/><Relationship Id="rId171" Type="http://schemas.openxmlformats.org/officeDocument/2006/relationships/hyperlink" Target="http://projects.worldbank.org/P154621/?lang=en&amp;tab=details" TargetMode="External"/><Relationship Id="rId176" Type="http://schemas.openxmlformats.org/officeDocument/2006/relationships/hyperlink" Target="http://projects.worldbank.org/P163608/?lang=en&amp;tab=details" TargetMode="External"/><Relationship Id="rId192" Type="http://schemas.openxmlformats.org/officeDocument/2006/relationships/hyperlink" Target="http://projects.worldbank.org/P159699/?lang=en&amp;tab=details" TargetMode="External"/><Relationship Id="rId12" Type="http://schemas.openxmlformats.org/officeDocument/2006/relationships/hyperlink" Target="https://www.adb.org/projects/50091-002/main" TargetMode="External"/><Relationship Id="rId17" Type="http://schemas.openxmlformats.org/officeDocument/2006/relationships/hyperlink" Target="https://www.adb.org/projects/49308-002/main" TargetMode="External"/><Relationship Id="rId33" Type="http://schemas.openxmlformats.org/officeDocument/2006/relationships/hyperlink" Target="https://www.adb.org/projects/48493-001/main" TargetMode="External"/><Relationship Id="rId38" Type="http://schemas.openxmlformats.org/officeDocument/2006/relationships/hyperlink" Target="https://www.adb.org/projects/42291-026/main" TargetMode="External"/><Relationship Id="rId59" Type="http://schemas.openxmlformats.org/officeDocument/2006/relationships/hyperlink" Target="https://www.adb.org/projects/49178-001/main" TargetMode="External"/><Relationship Id="rId103" Type="http://schemas.openxmlformats.org/officeDocument/2006/relationships/hyperlink" Target="https://www.adb.org/projects/42122-013/main" TargetMode="External"/><Relationship Id="rId108" Type="http://schemas.openxmlformats.org/officeDocument/2006/relationships/hyperlink" Target="https://www.adb.org/projects/50399-003/main" TargetMode="External"/><Relationship Id="rId124" Type="http://schemas.openxmlformats.org/officeDocument/2006/relationships/hyperlink" Target="http://projects.worldbank.org/P150576/?lang=en&amp;tab=overview" TargetMode="External"/><Relationship Id="rId129" Type="http://schemas.openxmlformats.org/officeDocument/2006/relationships/hyperlink" Target="http://projects.worldbank.org/P161670/?lang=en&amp;tab=overview" TargetMode="External"/><Relationship Id="rId54" Type="http://schemas.openxmlformats.org/officeDocument/2006/relationships/hyperlink" Target="https://www.adb.org/projects/49332-001/main" TargetMode="External"/><Relationship Id="rId70" Type="http://schemas.openxmlformats.org/officeDocument/2006/relationships/hyperlink" Target="https://www.adb.org/projects/45010-002/main" TargetMode="External"/><Relationship Id="rId75" Type="http://schemas.openxmlformats.org/officeDocument/2006/relationships/hyperlink" Target="https://www.adb.org/projects/46537-002/main" TargetMode="External"/><Relationship Id="rId91" Type="http://schemas.openxmlformats.org/officeDocument/2006/relationships/hyperlink" Target="https://www.adb.org/projects/39293-037/main" TargetMode="External"/><Relationship Id="rId96" Type="http://schemas.openxmlformats.org/officeDocument/2006/relationships/hyperlink" Target="https://www.adb.org/projects/38298-023/main" TargetMode="External"/><Relationship Id="rId140" Type="http://schemas.openxmlformats.org/officeDocument/2006/relationships/hyperlink" Target="http://projects.worldbank.org/P160331?lang=en" TargetMode="External"/><Relationship Id="rId145" Type="http://schemas.openxmlformats.org/officeDocument/2006/relationships/hyperlink" Target="http://projects.worldbank.org/P160309?lang=en" TargetMode="External"/><Relationship Id="rId161" Type="http://schemas.openxmlformats.org/officeDocument/2006/relationships/hyperlink" Target="http://projects.worldbank.org/P162297/?lang=en&amp;tab=details" TargetMode="External"/><Relationship Id="rId166" Type="http://schemas.openxmlformats.org/officeDocument/2006/relationships/hyperlink" Target="http://projects.worldbank.org/P162890/?lang=en&amp;tab=details" TargetMode="External"/><Relationship Id="rId182" Type="http://schemas.openxmlformats.org/officeDocument/2006/relationships/hyperlink" Target="http://projects.worldbank.org/P161160/?lang=en&amp;tab=details" TargetMode="External"/><Relationship Id="rId187" Type="http://schemas.openxmlformats.org/officeDocument/2006/relationships/hyperlink" Target="http://projects.worldbank.org/P161029/?lang=en&amp;tab=details" TargetMode="External"/><Relationship Id="rId1" Type="http://schemas.openxmlformats.org/officeDocument/2006/relationships/hyperlink" Target="https://www.adb.org/ur/projects/documents/pak-51126-002-pds" TargetMode="External"/><Relationship Id="rId6" Type="http://schemas.openxmlformats.org/officeDocument/2006/relationships/hyperlink" Target="https://www.adb.org/projects/47136-006/main" TargetMode="External"/><Relationship Id="rId23" Type="http://schemas.openxmlformats.org/officeDocument/2006/relationships/hyperlink" Target="https://www.adb.org/projects/50395-006/main" TargetMode="External"/><Relationship Id="rId28" Type="http://schemas.openxmlformats.org/officeDocument/2006/relationships/hyperlink" Target="https://www.adb.org/projects/51123-001/main" TargetMode="External"/><Relationship Id="rId49" Type="http://schemas.openxmlformats.org/officeDocument/2006/relationships/hyperlink" Target="https://www.adb.org/projects/42278-024/main" TargetMode="External"/><Relationship Id="rId114" Type="http://schemas.openxmlformats.org/officeDocument/2006/relationships/hyperlink" Target="http://projects.worldbank.org/P130735/bf-youth-employment-skills-development?lang=en&amp;tab=overview" TargetMode="External"/><Relationship Id="rId119" Type="http://schemas.openxmlformats.org/officeDocument/2006/relationships/hyperlink" Target="http://projects.worldbank.org/P145861/?lang=en&amp;tab=overview" TargetMode="External"/><Relationship Id="rId44" Type="http://schemas.openxmlformats.org/officeDocument/2006/relationships/hyperlink" Target="https://www.adb.org/projects/51332-001/main" TargetMode="External"/><Relationship Id="rId60" Type="http://schemas.openxmlformats.org/officeDocument/2006/relationships/hyperlink" Target="https://www.adb.org/projects/48284-001/main" TargetMode="External"/><Relationship Id="rId65" Type="http://schemas.openxmlformats.org/officeDocument/2006/relationships/hyperlink" Target="https://www.adb.org/projects/49202-001/main" TargetMode="External"/><Relationship Id="rId81" Type="http://schemas.openxmlformats.org/officeDocument/2006/relationships/hyperlink" Target="https://www.adb.org/projects/47142-001/main" TargetMode="External"/><Relationship Id="rId86" Type="http://schemas.openxmlformats.org/officeDocument/2006/relationships/hyperlink" Target="https://www.adb.org/projects/46433-001/main" TargetMode="External"/><Relationship Id="rId130" Type="http://schemas.openxmlformats.org/officeDocument/2006/relationships/hyperlink" Target="http://projects.worldbank.org/P165558/?lang=en&amp;tab=overview" TargetMode="External"/><Relationship Id="rId135" Type="http://schemas.openxmlformats.org/officeDocument/2006/relationships/hyperlink" Target="http://projects.worldbank.org/P164293?lang=en" TargetMode="External"/><Relationship Id="rId151" Type="http://schemas.openxmlformats.org/officeDocument/2006/relationships/hyperlink" Target="http://projects.worldbank.org/P159747?lang=en" TargetMode="External"/><Relationship Id="rId156" Type="http://schemas.openxmlformats.org/officeDocument/2006/relationships/hyperlink" Target="http://projects.worldbank.org/P162619/?lang=en&amp;tab=details" TargetMode="External"/><Relationship Id="rId177" Type="http://schemas.openxmlformats.org/officeDocument/2006/relationships/hyperlink" Target="http://projects.worldbank.org/P160250/?lang=en&amp;tab=details" TargetMode="External"/><Relationship Id="rId172" Type="http://schemas.openxmlformats.org/officeDocument/2006/relationships/hyperlink" Target="http://projects.worldbank.org/P160083/?lang=en&amp;tab=details" TargetMode="External"/><Relationship Id="rId193" Type="http://schemas.openxmlformats.org/officeDocument/2006/relationships/hyperlink" Target="http://projects.worldbank.org/P162004/?lang=en&amp;tab=details" TargetMode="External"/><Relationship Id="rId13" Type="http://schemas.openxmlformats.org/officeDocument/2006/relationships/hyperlink" Target="https://www.adb.org/projects/50024-002/main" TargetMode="External"/><Relationship Id="rId18" Type="http://schemas.openxmlformats.org/officeDocument/2006/relationships/hyperlink" Target="https://www.adb.org/projects/51103-001/main" TargetMode="External"/><Relationship Id="rId39" Type="http://schemas.openxmlformats.org/officeDocument/2006/relationships/hyperlink" Target="http://projects.worldbank.org/P154525?lang=en" TargetMode="External"/><Relationship Id="rId109" Type="http://schemas.openxmlformats.org/officeDocument/2006/relationships/hyperlink" Target="https://www.adb.org/projects/51011-001/main" TargetMode="External"/><Relationship Id="rId34" Type="http://schemas.openxmlformats.org/officeDocument/2006/relationships/hyperlink" Target="https://www.adb.org/projects/48431-003/main" TargetMode="External"/><Relationship Id="rId50" Type="http://schemas.openxmlformats.org/officeDocument/2006/relationships/hyperlink" Target="https://www.adb.org/projects/50311-001/main" TargetMode="External"/><Relationship Id="rId55" Type="http://schemas.openxmlformats.org/officeDocument/2006/relationships/hyperlink" Target="https://www.adb.org/projects/43407-014/main" TargetMode="External"/><Relationship Id="rId76" Type="http://schemas.openxmlformats.org/officeDocument/2006/relationships/hyperlink" Target="https://www.adb.org/projects/46064-002/main" TargetMode="External"/><Relationship Id="rId97" Type="http://schemas.openxmlformats.org/officeDocument/2006/relationships/hyperlink" Target="https://www.adb.org/projects/43260-013/main" TargetMode="External"/><Relationship Id="rId104" Type="http://schemas.openxmlformats.org/officeDocument/2006/relationships/hyperlink" Target="https://www.adb.org/projects/42079-013/main" TargetMode="External"/><Relationship Id="rId120" Type="http://schemas.openxmlformats.org/officeDocument/2006/relationships/hyperlink" Target="http://projects.worldbank.org/P146294/?lang=en&amp;tab=overview" TargetMode="External"/><Relationship Id="rId125" Type="http://schemas.openxmlformats.org/officeDocument/2006/relationships/hyperlink" Target="http://projects.worldbank.org/P160738/?lang=en&amp;tab=overview" TargetMode="External"/><Relationship Id="rId141" Type="http://schemas.openxmlformats.org/officeDocument/2006/relationships/hyperlink" Target="http://projects.worldbank.org/P252350/?lang=en&amp;tab=overview" TargetMode="External"/><Relationship Id="rId146" Type="http://schemas.openxmlformats.org/officeDocument/2006/relationships/hyperlink" Target="http://projects.worldbank.org/P160446?lang=en" TargetMode="External"/><Relationship Id="rId167" Type="http://schemas.openxmlformats.org/officeDocument/2006/relationships/hyperlink" Target="http://projects.worldbank.org/P156657/?lang=en&amp;tab=details" TargetMode="External"/><Relationship Id="rId188" Type="http://schemas.openxmlformats.org/officeDocument/2006/relationships/hyperlink" Target="http://projects.worldbank.org/P160748/?lang=en&amp;tab=details" TargetMode="External"/><Relationship Id="rId7" Type="http://schemas.openxmlformats.org/officeDocument/2006/relationships/hyperlink" Target="https://www.adb.org/projects/50192-002/main" TargetMode="External"/><Relationship Id="rId71" Type="http://schemas.openxmlformats.org/officeDocument/2006/relationships/hyperlink" Target="https://www.adb.org/projects/45089-002/main" TargetMode="External"/><Relationship Id="rId92" Type="http://schemas.openxmlformats.org/officeDocument/2006/relationships/hyperlink" Target="https://www.adb.org/projects/38176-015/main" TargetMode="External"/><Relationship Id="rId162" Type="http://schemas.openxmlformats.org/officeDocument/2006/relationships/hyperlink" Target="http://projects.worldbank.org/P160926/?lang=en&amp;tab=details" TargetMode="External"/><Relationship Id="rId183" Type="http://schemas.openxmlformats.org/officeDocument/2006/relationships/hyperlink" Target="http://projects.worldbank.org/P154253/?lang=en&amp;tab=details" TargetMode="External"/><Relationship Id="rId2" Type="http://schemas.openxmlformats.org/officeDocument/2006/relationships/hyperlink" Target="https://www.adb.org/projects/45089-004/main" TargetMode="External"/><Relationship Id="rId29" Type="http://schemas.openxmlformats.org/officeDocument/2006/relationships/hyperlink" Target="https://www.adb.org/projects/46462-003/main" TargetMode="External"/><Relationship Id="rId24" Type="http://schemas.openxmlformats.org/officeDocument/2006/relationships/hyperlink" Target="https://www.adb.org/projects/42251-019/main" TargetMode="External"/><Relationship Id="rId40" Type="http://schemas.openxmlformats.org/officeDocument/2006/relationships/hyperlink" Target="https://www.adb.org/projects/51129-002/main" TargetMode="External"/><Relationship Id="rId45" Type="http://schemas.openxmlformats.org/officeDocument/2006/relationships/hyperlink" Target="https://www.adb.org/projects/50192-001/main" TargetMode="External"/><Relationship Id="rId66" Type="http://schemas.openxmlformats.org/officeDocument/2006/relationships/hyperlink" Target="https://www.adb.org/projects/46290-001/main" TargetMode="External"/><Relationship Id="rId87" Type="http://schemas.openxmlformats.org/officeDocument/2006/relationships/hyperlink" Target="https://www.adb.org/projects/44213-016/main" TargetMode="External"/><Relationship Id="rId110" Type="http://schemas.openxmlformats.org/officeDocument/2006/relationships/hyperlink" Target="https://www.adb.org/projects/51434-001/main" TargetMode="External"/><Relationship Id="rId115" Type="http://schemas.openxmlformats.org/officeDocument/2006/relationships/hyperlink" Target="http://projects.worldbank.org/P125610/nepal-school-sector-reform-program-additional-financing?lang=en&amp;tab=overview" TargetMode="External"/><Relationship Id="rId131" Type="http://schemas.openxmlformats.org/officeDocument/2006/relationships/hyperlink" Target="http://projects.worldbank.org/P122546/emergency-youth-employment-skills-development-project?lang=en&amp;tab=overview" TargetMode="External"/><Relationship Id="rId136" Type="http://schemas.openxmlformats.org/officeDocument/2006/relationships/hyperlink" Target="http://projects.worldbank.org/P165581?lang=en" TargetMode="External"/><Relationship Id="rId157" Type="http://schemas.openxmlformats.org/officeDocument/2006/relationships/hyperlink" Target="http://projects.worldbank.org/P164295/?lang=en&amp;tab=details" TargetMode="External"/><Relationship Id="rId178" Type="http://schemas.openxmlformats.org/officeDocument/2006/relationships/hyperlink" Target="http://projects.worldbank.org/P163740/?lang=en&amp;tab=details" TargetMode="External"/><Relationship Id="rId61" Type="http://schemas.openxmlformats.org/officeDocument/2006/relationships/hyperlink" Target="https://www.adb.org/projects/49168-001/main" TargetMode="External"/><Relationship Id="rId82" Type="http://schemas.openxmlformats.org/officeDocument/2006/relationships/hyperlink" Target="https://www.adb.org/projects/46420-002/main" TargetMode="External"/><Relationship Id="rId152" Type="http://schemas.openxmlformats.org/officeDocument/2006/relationships/hyperlink" Target="http://projects.worldbank.org/P154523?lang=en" TargetMode="External"/><Relationship Id="rId173" Type="http://schemas.openxmlformats.org/officeDocument/2006/relationships/hyperlink" Target="http://projects.worldbank.org/P161373/?lang=en&amp;tab=details" TargetMode="External"/><Relationship Id="rId194" Type="http://schemas.openxmlformats.org/officeDocument/2006/relationships/printerSettings" Target="../printerSettings/printerSettings1.bin"/><Relationship Id="rId19" Type="http://schemas.openxmlformats.org/officeDocument/2006/relationships/hyperlink" Target="https://www.adb.org/projects/49456-002/main" TargetMode="External"/><Relationship Id="rId14" Type="http://schemas.openxmlformats.org/officeDocument/2006/relationships/hyperlink" Target="https://www.adb.org/projects/51126-001/main" TargetMode="External"/><Relationship Id="rId30" Type="http://schemas.openxmlformats.org/officeDocument/2006/relationships/hyperlink" Target="https://www.adb.org/projects/42122-015/main" TargetMode="External"/><Relationship Id="rId35" Type="http://schemas.openxmlformats.org/officeDocument/2006/relationships/hyperlink" Target="https://www.adb.org/projects/42466-016/main" TargetMode="External"/><Relationship Id="rId56" Type="http://schemas.openxmlformats.org/officeDocument/2006/relationships/hyperlink" Target="https://www.adb.org/projects/45089-003/main" TargetMode="External"/><Relationship Id="rId77" Type="http://schemas.openxmlformats.org/officeDocument/2006/relationships/hyperlink" Target="https://www.adb.org/projects/48199-001/main" TargetMode="External"/><Relationship Id="rId100" Type="http://schemas.openxmlformats.org/officeDocument/2006/relationships/hyperlink" Target="https://www.adb.org/projects/45139-001/main" TargetMode="External"/><Relationship Id="rId105" Type="http://schemas.openxmlformats.org/officeDocument/2006/relationships/hyperlink" Target="https://www.adb.org/projects/43407-013/main" TargetMode="External"/><Relationship Id="rId126" Type="http://schemas.openxmlformats.org/officeDocument/2006/relationships/hyperlink" Target="http://projects.worldbank.org/P157233/?lang=en&amp;tab=overview" TargetMode="External"/><Relationship Id="rId147" Type="http://schemas.openxmlformats.org/officeDocument/2006/relationships/hyperlink" Target="http://projects.worldbank.org/P156250?lang=en" TargetMode="External"/><Relationship Id="rId168" Type="http://schemas.openxmlformats.org/officeDocument/2006/relationships/hyperlink" Target="http://projects.worldbank.org/P163050/?lang=en&amp;tab=details" TargetMode="External"/><Relationship Id="rId8" Type="http://schemas.openxmlformats.org/officeDocument/2006/relationships/hyperlink" Target="https://www.adb.org/projects/44213-018/main" TargetMode="External"/><Relationship Id="rId51" Type="http://schemas.openxmlformats.org/officeDocument/2006/relationships/hyperlink" Target="https://www.adb.org/projects/48127-002/main" TargetMode="External"/><Relationship Id="rId72" Type="http://schemas.openxmlformats.org/officeDocument/2006/relationships/hyperlink" Target="https://www.adb.org/projects/47009-002/main" TargetMode="External"/><Relationship Id="rId93" Type="http://schemas.openxmlformats.org/officeDocument/2006/relationships/hyperlink" Target="https://www.adb.org/projects/39293-035/main" TargetMode="External"/><Relationship Id="rId98" Type="http://schemas.openxmlformats.org/officeDocument/2006/relationships/hyperlink" Target="https://www.adb.org/projects/40448-013/main" TargetMode="External"/><Relationship Id="rId121" Type="http://schemas.openxmlformats.org/officeDocument/2006/relationships/hyperlink" Target="http://projects.worldbank.org/P148586/?lang=en&amp;tab=overview" TargetMode="External"/><Relationship Id="rId142" Type="http://schemas.openxmlformats.org/officeDocument/2006/relationships/hyperlink" Target="http://projects.worldbank.org/P156849/?lang=en&amp;tab=overview" TargetMode="External"/><Relationship Id="rId163" Type="http://schemas.openxmlformats.org/officeDocument/2006/relationships/hyperlink" Target="http://projects.worldbank.org/P163714/?lang=en&amp;tab=details" TargetMode="External"/><Relationship Id="rId184" Type="http://schemas.openxmlformats.org/officeDocument/2006/relationships/hyperlink" Target="http://projects.worldbank.org/P162470/?lang=en&amp;tab=details" TargetMode="External"/><Relationship Id="rId189" Type="http://schemas.openxmlformats.org/officeDocument/2006/relationships/hyperlink" Target="http://projects.worldbank.org/P158643/?lang=en&amp;tab=details" TargetMode="External"/><Relationship Id="rId3" Type="http://schemas.openxmlformats.org/officeDocument/2006/relationships/hyperlink" Target="https://www.adb.org/projects/50296-002/main" TargetMode="External"/><Relationship Id="rId25" Type="http://schemas.openxmlformats.org/officeDocument/2006/relationships/hyperlink" Target="https://www.adb.org/projects/50394-001/main" TargetMode="External"/><Relationship Id="rId46" Type="http://schemas.openxmlformats.org/officeDocument/2006/relationships/hyperlink" Target="https://www.adb.org/projects/50091-001/main" TargetMode="External"/><Relationship Id="rId67" Type="http://schemas.openxmlformats.org/officeDocument/2006/relationships/hyperlink" Target="https://www.adb.org/projects/49215-001/main" TargetMode="External"/><Relationship Id="rId116" Type="http://schemas.openxmlformats.org/officeDocument/2006/relationships/hyperlink" Target="http://projects.worldbank.org/P128628/congo-skills-development-employability-project?lang=en&amp;tab=overview" TargetMode="External"/><Relationship Id="rId137" Type="http://schemas.openxmlformats.org/officeDocument/2006/relationships/hyperlink" Target="http://projects.worldbank.org/P162971?lang=en" TargetMode="External"/><Relationship Id="rId158" Type="http://schemas.openxmlformats.org/officeDocument/2006/relationships/hyperlink" Target="http://projects.worldbank.org/P163218/?lang=en&amp;tab=details" TargetMode="External"/><Relationship Id="rId20" Type="http://schemas.openxmlformats.org/officeDocument/2006/relationships/hyperlink" Target="https://www.adb.org/projects/50296-001/main" TargetMode="External"/><Relationship Id="rId41" Type="http://schemas.openxmlformats.org/officeDocument/2006/relationships/hyperlink" Target="https://www.adb.org/projects/51190-001/main" TargetMode="External"/><Relationship Id="rId62" Type="http://schemas.openxmlformats.org/officeDocument/2006/relationships/hyperlink" Target="https://www.adb.org/projects/44213-017/main" TargetMode="External"/><Relationship Id="rId83" Type="http://schemas.openxmlformats.org/officeDocument/2006/relationships/hyperlink" Target="https://www.adb.org/projects/46047-002/main" TargetMode="External"/><Relationship Id="rId88" Type="http://schemas.openxmlformats.org/officeDocument/2006/relationships/hyperlink" Target="https://www.adb.org/projects/44213-015/main" TargetMode="External"/><Relationship Id="rId111" Type="http://schemas.openxmlformats.org/officeDocument/2006/relationships/hyperlink" Target="https://www.adb.org/projects/51382-001/main" TargetMode="External"/><Relationship Id="rId132" Type="http://schemas.openxmlformats.org/officeDocument/2006/relationships/hyperlink" Target="http://projects.worldbank.org/P120338/financial-education-financial-literacy?lang=en" TargetMode="External"/><Relationship Id="rId153" Type="http://schemas.openxmlformats.org/officeDocument/2006/relationships/hyperlink" Target="http://projects.worldbank.org/P159378?lang=en" TargetMode="External"/><Relationship Id="rId174" Type="http://schemas.openxmlformats.org/officeDocument/2006/relationships/hyperlink" Target="http://projects.worldbank.org/P158570/?lang=en&amp;tab=details" TargetMode="External"/><Relationship Id="rId179" Type="http://schemas.openxmlformats.org/officeDocument/2006/relationships/hyperlink" Target="http://projects.worldbank.org/P163161/?lang=en&amp;tab=details" TargetMode="External"/><Relationship Id="rId190" Type="http://schemas.openxmlformats.org/officeDocument/2006/relationships/hyperlink" Target="http://projects.worldbank.org/P153496/?lang=en&amp;tab=details" TargetMode="External"/><Relationship Id="rId15" Type="http://schemas.openxmlformats.org/officeDocument/2006/relationships/hyperlink" Target="https://www.adb.org/projects/47136-005/main" TargetMode="External"/><Relationship Id="rId36" Type="http://schemas.openxmlformats.org/officeDocument/2006/relationships/hyperlink" Target="https://www.adb.org/projects/50034-001/main" TargetMode="External"/><Relationship Id="rId57" Type="http://schemas.openxmlformats.org/officeDocument/2006/relationships/hyperlink" Target="https://www.adb.org/projects/45192-003/main" TargetMode="External"/><Relationship Id="rId106" Type="http://schemas.openxmlformats.org/officeDocument/2006/relationships/hyperlink" Target="https://www.adb.org/projects/43273-012/main" TargetMode="External"/><Relationship Id="rId127" Type="http://schemas.openxmlformats.org/officeDocument/2006/relationships/hyperlink" Target="http://projects.worldbank.org/P157036/?lang=en&amp;tab=overview" TargetMode="External"/><Relationship Id="rId10" Type="http://schemas.openxmlformats.org/officeDocument/2006/relationships/hyperlink" Target="https://www.adb.org/projects/51129-001/main" TargetMode="External"/><Relationship Id="rId31" Type="http://schemas.openxmlformats.org/officeDocument/2006/relationships/hyperlink" Target="https://www.adb.org/projects/47140-002/main" TargetMode="External"/><Relationship Id="rId52" Type="http://schemas.openxmlformats.org/officeDocument/2006/relationships/hyperlink" Target="https://www.adb.org/projects/47136-003/main" TargetMode="External"/><Relationship Id="rId73" Type="http://schemas.openxmlformats.org/officeDocument/2006/relationships/hyperlink" Target="https://www.adb.org/projects/46066-002/main" TargetMode="External"/><Relationship Id="rId78" Type="http://schemas.openxmlformats.org/officeDocument/2006/relationships/hyperlink" Target="https://www.adb.org/projects/42466-015/main" TargetMode="External"/><Relationship Id="rId94" Type="http://schemas.openxmlformats.org/officeDocument/2006/relationships/hyperlink" Target="https://www.adb.org/projects/42099-013/main" TargetMode="External"/><Relationship Id="rId99" Type="http://schemas.openxmlformats.org/officeDocument/2006/relationships/hyperlink" Target="https://www.adb.org/projects/45317-001/main" TargetMode="External"/><Relationship Id="rId101" Type="http://schemas.openxmlformats.org/officeDocument/2006/relationships/hyperlink" Target="https://www.adb.org/projects/40368-022/main" TargetMode="External"/><Relationship Id="rId122" Type="http://schemas.openxmlformats.org/officeDocument/2006/relationships/hyperlink" Target="http://projects.worldbank.org/P148127/?lang=en&amp;tab=overview" TargetMode="External"/><Relationship Id="rId143" Type="http://schemas.openxmlformats.org/officeDocument/2006/relationships/hyperlink" Target="http://projects.worldbank.org/P159995?lang=en" TargetMode="External"/><Relationship Id="rId148" Type="http://schemas.openxmlformats.org/officeDocument/2006/relationships/hyperlink" Target="http://projects.worldbank.org/P155851/?lang=en&amp;tab=overview" TargetMode="External"/><Relationship Id="rId164" Type="http://schemas.openxmlformats.org/officeDocument/2006/relationships/hyperlink" Target="http://projects.worldbank.org/P157809/?lang=en&amp;tab=details" TargetMode="External"/><Relationship Id="rId169" Type="http://schemas.openxmlformats.org/officeDocument/2006/relationships/hyperlink" Target="http://projects.worldbank.org/P162407/?lang=en&amp;tab=details" TargetMode="External"/><Relationship Id="rId185" Type="http://schemas.openxmlformats.org/officeDocument/2006/relationships/hyperlink" Target="http://projects.worldbank.org/P159519/?lang=en&amp;tab=details" TargetMode="External"/><Relationship Id="rId4" Type="http://schemas.openxmlformats.org/officeDocument/2006/relationships/hyperlink" Target="https://www.adb.org/projects/45192-002/main" TargetMode="External"/><Relationship Id="rId9" Type="http://schemas.openxmlformats.org/officeDocument/2006/relationships/hyperlink" Target="https://www.adb.org/projects/48493-002/main" TargetMode="External"/><Relationship Id="rId180" Type="http://schemas.openxmlformats.org/officeDocument/2006/relationships/hyperlink" Target="http://projects.worldbank.org/P160430/?lang=en&amp;tab=details" TargetMode="External"/><Relationship Id="rId26" Type="http://schemas.openxmlformats.org/officeDocument/2006/relationships/hyperlink" Target="https://www.adb.org/projects/50395-001/main"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https://www.adb.org/projects/42122-016/main" TargetMode="External"/><Relationship Id="rId13" Type="http://schemas.openxmlformats.org/officeDocument/2006/relationships/hyperlink" Target="https://www.adb.org/projects/44213-019/main" TargetMode="External"/><Relationship Id="rId3" Type="http://schemas.openxmlformats.org/officeDocument/2006/relationships/hyperlink" Target="https://www.adb.org/projects/46071-001/main" TargetMode="External"/><Relationship Id="rId7" Type="http://schemas.openxmlformats.org/officeDocument/2006/relationships/hyperlink" Target="https://www.adb.org/projects/51129-002/main" TargetMode="External"/><Relationship Id="rId12" Type="http://schemas.openxmlformats.org/officeDocument/2006/relationships/hyperlink" Target="https://www.adb.org/projects/44213-015/main" TargetMode="External"/><Relationship Id="rId17" Type="http://schemas.openxmlformats.org/officeDocument/2006/relationships/hyperlink" Target="https://www.adb.org/projects/44213-017/main" TargetMode="External"/><Relationship Id="rId2" Type="http://schemas.openxmlformats.org/officeDocument/2006/relationships/hyperlink" Target="https://www.adb.org/projects/47136-005/main" TargetMode="External"/><Relationship Id="rId16" Type="http://schemas.openxmlformats.org/officeDocument/2006/relationships/hyperlink" Target="https://www.adb.org/projects/50192-001/main" TargetMode="External"/><Relationship Id="rId1" Type="http://schemas.openxmlformats.org/officeDocument/2006/relationships/hyperlink" Target="https://www.adb.org/projects/42291-026/main" TargetMode="External"/><Relationship Id="rId6" Type="http://schemas.openxmlformats.org/officeDocument/2006/relationships/hyperlink" Target="https://www.adb.org/projects/51129-001/main" TargetMode="External"/><Relationship Id="rId11" Type="http://schemas.openxmlformats.org/officeDocument/2006/relationships/hyperlink" Target="https://www.adb.org/projects/42466-014/main" TargetMode="External"/><Relationship Id="rId5" Type="http://schemas.openxmlformats.org/officeDocument/2006/relationships/hyperlink" Target="https://www.adb.org/projects/51332-001/main" TargetMode="External"/><Relationship Id="rId15" Type="http://schemas.openxmlformats.org/officeDocument/2006/relationships/hyperlink" Target="https://www.adb.org/projects/50192-002/main" TargetMode="External"/><Relationship Id="rId10" Type="http://schemas.openxmlformats.org/officeDocument/2006/relationships/hyperlink" Target="https://www.adb.org/projects/44213-016/main" TargetMode="External"/><Relationship Id="rId4" Type="http://schemas.openxmlformats.org/officeDocument/2006/relationships/hyperlink" Target="https://www.adb.org/projects/46505-001/main" TargetMode="External"/><Relationship Id="rId9" Type="http://schemas.openxmlformats.org/officeDocument/2006/relationships/hyperlink" Target="https://www.adb.org/projects/30332-013/main" TargetMode="External"/><Relationship Id="rId14" Type="http://schemas.openxmlformats.org/officeDocument/2006/relationships/hyperlink" Target="https://www.adb.org/projects/44213-018/main"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Y253"/>
  <sheetViews>
    <sheetView tabSelected="1" zoomScale="75" zoomScaleNormal="75" workbookViewId="0">
      <pane xSplit="10" ySplit="3" topLeftCell="K195" activePane="bottomRight" state="frozen"/>
      <selection pane="topRight" activeCell="F1" sqref="F1"/>
      <selection pane="bottomLeft" activeCell="A5" sqref="A5"/>
      <selection pane="bottomRight" activeCell="C197" sqref="C197"/>
    </sheetView>
  </sheetViews>
  <sheetFormatPr baseColWidth="10" defaultColWidth="8.85546875" defaultRowHeight="15" x14ac:dyDescent="0.25"/>
  <cols>
    <col min="1" max="1" width="6.5703125" style="7" customWidth="1"/>
    <col min="2" max="2" width="7.7109375" style="2" bestFit="1" customWidth="1"/>
    <col min="3" max="3" width="41" style="5" bestFit="1" customWidth="1"/>
    <col min="4" max="4" width="13.28515625" style="7" bestFit="1" customWidth="1"/>
    <col min="5" max="5" width="24" style="7" customWidth="1"/>
    <col min="6" max="6" width="21.85546875" style="7" customWidth="1"/>
    <col min="7" max="7" width="11.7109375" style="2" bestFit="1" customWidth="1"/>
    <col min="8" max="8" width="12" style="2" bestFit="1" customWidth="1"/>
    <col min="9" max="9" width="12.7109375" style="7" customWidth="1"/>
    <col min="10" max="10" width="11.28515625" style="7" customWidth="1"/>
    <col min="11" max="11" width="23.85546875" style="2" customWidth="1"/>
    <col min="12" max="12" width="15.5703125" style="2" customWidth="1"/>
    <col min="13" max="13" width="5.7109375" style="2" bestFit="1" customWidth="1"/>
    <col min="14" max="15" width="5.7109375" style="2" customWidth="1"/>
    <col min="16" max="16" width="16.7109375" style="2" customWidth="1"/>
    <col min="17" max="17" width="15.5703125" style="2" customWidth="1"/>
    <col min="18" max="18" width="15.42578125" style="2" bestFit="1" customWidth="1"/>
    <col min="19" max="19" width="53.7109375" style="3" customWidth="1"/>
    <col min="20" max="23" width="15.5703125" style="2" customWidth="1"/>
    <col min="24" max="24" width="17.5703125" style="2" customWidth="1"/>
    <col min="25" max="25" width="15.5703125" style="2" customWidth="1"/>
    <col min="26" max="16384" width="8.85546875" style="7"/>
  </cols>
  <sheetData>
    <row r="2" spans="2:25" ht="15.75" thickBot="1" x14ac:dyDescent="0.3"/>
    <row r="3" spans="2:25" ht="76.5" customHeight="1" thickBot="1" x14ac:dyDescent="0.3">
      <c r="B3" s="4" t="s">
        <v>2</v>
      </c>
      <c r="C3" s="4" t="s">
        <v>0</v>
      </c>
      <c r="D3" s="6" t="s">
        <v>14</v>
      </c>
      <c r="E3" s="6" t="s">
        <v>17</v>
      </c>
      <c r="F3" s="6" t="s">
        <v>15</v>
      </c>
      <c r="G3" s="4" t="s">
        <v>1</v>
      </c>
      <c r="H3" s="6" t="s">
        <v>40</v>
      </c>
      <c r="I3" s="6" t="s">
        <v>16</v>
      </c>
      <c r="J3" s="6" t="s">
        <v>30</v>
      </c>
      <c r="K3" s="4" t="s">
        <v>12</v>
      </c>
      <c r="L3" s="4" t="s">
        <v>3</v>
      </c>
      <c r="M3" s="4" t="s">
        <v>37</v>
      </c>
      <c r="N3" s="4" t="s">
        <v>65</v>
      </c>
      <c r="O3" s="4" t="s">
        <v>66</v>
      </c>
      <c r="P3" s="4" t="s">
        <v>74</v>
      </c>
      <c r="Q3" s="4" t="s">
        <v>10</v>
      </c>
      <c r="R3" s="4" t="s">
        <v>11</v>
      </c>
      <c r="S3" s="4" t="s">
        <v>31</v>
      </c>
      <c r="T3" s="4" t="s">
        <v>9</v>
      </c>
      <c r="U3" s="4" t="s">
        <v>7</v>
      </c>
      <c r="V3" s="4" t="s">
        <v>6</v>
      </c>
      <c r="W3" s="4" t="s">
        <v>4</v>
      </c>
      <c r="X3" s="4" t="s">
        <v>8</v>
      </c>
      <c r="Y3" s="4" t="s">
        <v>5</v>
      </c>
    </row>
    <row r="4" spans="2:25" ht="31.9" customHeight="1" x14ac:dyDescent="0.25">
      <c r="B4" s="2" t="s">
        <v>19</v>
      </c>
      <c r="C4" s="5" t="s">
        <v>59</v>
      </c>
      <c r="D4" s="7" t="s">
        <v>116</v>
      </c>
      <c r="E4" s="7" t="s">
        <v>60</v>
      </c>
      <c r="F4" s="7" t="s">
        <v>22</v>
      </c>
      <c r="G4" s="9" t="s">
        <v>61</v>
      </c>
      <c r="H4" s="2" t="s">
        <v>24</v>
      </c>
      <c r="I4" s="7" t="s">
        <v>44</v>
      </c>
      <c r="J4" s="10">
        <v>12.2018</v>
      </c>
      <c r="K4" s="1" t="s">
        <v>62</v>
      </c>
      <c r="L4" s="2" t="s">
        <v>25</v>
      </c>
      <c r="N4" s="2" t="s">
        <v>38</v>
      </c>
      <c r="P4" s="2" t="s">
        <v>19</v>
      </c>
      <c r="Q4" s="2">
        <v>50</v>
      </c>
      <c r="R4" s="2">
        <v>50</v>
      </c>
      <c r="S4" s="8" t="s">
        <v>63</v>
      </c>
      <c r="T4" s="2">
        <f>R4*0.05</f>
        <v>2.5</v>
      </c>
      <c r="U4" s="2" t="s">
        <v>13</v>
      </c>
      <c r="V4" s="2" t="s">
        <v>13</v>
      </c>
      <c r="W4" s="2" t="s">
        <v>13</v>
      </c>
      <c r="X4" s="2" t="s">
        <v>13</v>
      </c>
      <c r="Y4" s="2" t="s">
        <v>13</v>
      </c>
    </row>
    <row r="5" spans="2:25" ht="28.9" x14ac:dyDescent="0.3">
      <c r="B5" s="2" t="s">
        <v>19</v>
      </c>
      <c r="C5" s="7" t="s">
        <v>85</v>
      </c>
      <c r="D5" s="7" t="s">
        <v>86</v>
      </c>
      <c r="E5" s="7" t="s">
        <v>87</v>
      </c>
      <c r="F5" s="5" t="s">
        <v>118</v>
      </c>
      <c r="G5" s="9" t="s">
        <v>84</v>
      </c>
      <c r="H5" s="2" t="s">
        <v>24</v>
      </c>
      <c r="I5" s="7" t="s">
        <v>56</v>
      </c>
      <c r="J5" s="2">
        <v>12.201700000000001</v>
      </c>
      <c r="K5" s="1" t="s">
        <v>88</v>
      </c>
      <c r="L5" s="2" t="s">
        <v>58</v>
      </c>
      <c r="N5" s="2" t="s">
        <v>38</v>
      </c>
      <c r="P5" s="2" t="s">
        <v>19</v>
      </c>
      <c r="Q5" s="2">
        <v>800</v>
      </c>
      <c r="R5" s="2">
        <v>800</v>
      </c>
      <c r="S5" s="3" t="s">
        <v>89</v>
      </c>
      <c r="T5" s="2">
        <v>0</v>
      </c>
      <c r="U5" s="2" t="s">
        <v>13</v>
      </c>
      <c r="V5" s="2" t="s">
        <v>13</v>
      </c>
      <c r="W5" s="2" t="s">
        <v>13</v>
      </c>
      <c r="X5" s="2" t="s">
        <v>13</v>
      </c>
      <c r="Y5" s="2" t="s">
        <v>13</v>
      </c>
    </row>
    <row r="6" spans="2:25" ht="28.9" x14ac:dyDescent="0.3">
      <c r="B6" s="2" t="s">
        <v>19</v>
      </c>
      <c r="C6" s="5" t="s">
        <v>91</v>
      </c>
      <c r="D6" s="7" t="s">
        <v>21</v>
      </c>
      <c r="E6" s="7" t="s">
        <v>67</v>
      </c>
      <c r="F6" s="7" t="s">
        <v>22</v>
      </c>
      <c r="G6" s="9" t="s">
        <v>90</v>
      </c>
      <c r="H6" s="2" t="s">
        <v>24</v>
      </c>
      <c r="I6" s="7" t="s">
        <v>56</v>
      </c>
      <c r="J6" s="2">
        <v>12.201700000000001</v>
      </c>
      <c r="K6" s="1" t="s">
        <v>78</v>
      </c>
      <c r="L6" s="2" t="s">
        <v>92</v>
      </c>
      <c r="N6" s="2" t="s">
        <v>38</v>
      </c>
      <c r="P6" s="2" t="s">
        <v>19</v>
      </c>
      <c r="Q6" s="2">
        <v>500</v>
      </c>
      <c r="R6" s="2">
        <v>500</v>
      </c>
      <c r="S6" s="3" t="s">
        <v>89</v>
      </c>
      <c r="T6" s="2">
        <v>0</v>
      </c>
      <c r="U6" s="2" t="s">
        <v>13</v>
      </c>
      <c r="V6" s="2" t="s">
        <v>13</v>
      </c>
      <c r="W6" s="2" t="s">
        <v>13</v>
      </c>
      <c r="X6" s="2" t="s">
        <v>13</v>
      </c>
      <c r="Y6" s="2" t="s">
        <v>13</v>
      </c>
    </row>
    <row r="7" spans="2:25" ht="28.9" x14ac:dyDescent="0.3">
      <c r="B7" s="2" t="s">
        <v>19</v>
      </c>
      <c r="C7" s="5" t="s">
        <v>145</v>
      </c>
      <c r="D7" s="7" t="s">
        <v>21</v>
      </c>
      <c r="E7" s="7" t="s">
        <v>35</v>
      </c>
      <c r="F7" s="7" t="s">
        <v>41</v>
      </c>
      <c r="G7" s="9" t="s">
        <v>144</v>
      </c>
      <c r="H7" s="2" t="s">
        <v>71</v>
      </c>
      <c r="I7" s="7" t="s">
        <v>56</v>
      </c>
      <c r="J7" s="2">
        <v>12.201599999999999</v>
      </c>
      <c r="K7" s="1" t="s">
        <v>148</v>
      </c>
      <c r="L7" s="2" t="s">
        <v>98</v>
      </c>
      <c r="O7" s="2" t="s">
        <v>38</v>
      </c>
      <c r="P7" s="2" t="s">
        <v>146</v>
      </c>
      <c r="Q7" s="2">
        <v>925</v>
      </c>
      <c r="R7" s="2">
        <v>925</v>
      </c>
      <c r="S7" s="3" t="s">
        <v>158</v>
      </c>
      <c r="T7" s="2">
        <f>R7*0.05</f>
        <v>46.25</v>
      </c>
      <c r="U7" s="2" t="s">
        <v>13</v>
      </c>
      <c r="V7" s="2" t="s">
        <v>13</v>
      </c>
      <c r="W7" s="2" t="s">
        <v>13</v>
      </c>
      <c r="X7" s="2" t="s">
        <v>13</v>
      </c>
      <c r="Y7" s="2" t="s">
        <v>13</v>
      </c>
    </row>
    <row r="8" spans="2:25" ht="28.9" x14ac:dyDescent="0.3">
      <c r="B8" s="2" t="s">
        <v>19</v>
      </c>
      <c r="C8" s="3" t="s">
        <v>18</v>
      </c>
      <c r="D8" s="7" t="s">
        <v>21</v>
      </c>
      <c r="E8" s="7" t="s">
        <v>20</v>
      </c>
      <c r="F8" s="7" t="s">
        <v>22</v>
      </c>
      <c r="G8" s="9" t="s">
        <v>23</v>
      </c>
      <c r="H8" s="2" t="s">
        <v>24</v>
      </c>
      <c r="I8" s="7" t="s">
        <v>26</v>
      </c>
      <c r="J8" s="10">
        <v>11.2018</v>
      </c>
      <c r="K8" s="1" t="s">
        <v>48</v>
      </c>
      <c r="L8" s="2" t="s">
        <v>25</v>
      </c>
      <c r="N8" s="2" t="s">
        <v>38</v>
      </c>
      <c r="P8" s="2" t="s">
        <v>19</v>
      </c>
      <c r="Q8" s="2">
        <v>75</v>
      </c>
      <c r="R8" s="2">
        <v>75</v>
      </c>
      <c r="S8" s="3" t="s">
        <v>33</v>
      </c>
      <c r="T8" s="2">
        <f>R8*0.05</f>
        <v>3.75</v>
      </c>
      <c r="U8" s="2" t="s">
        <v>13</v>
      </c>
      <c r="V8" s="2" t="s">
        <v>13</v>
      </c>
      <c r="W8" s="2" t="s">
        <v>13</v>
      </c>
      <c r="X8" s="2" t="s">
        <v>13</v>
      </c>
      <c r="Y8" s="2" t="s">
        <v>13</v>
      </c>
    </row>
    <row r="9" spans="2:25" ht="43.15" x14ac:dyDescent="0.3">
      <c r="B9" s="2" t="s">
        <v>19</v>
      </c>
      <c r="C9" s="5" t="s">
        <v>27</v>
      </c>
      <c r="D9" s="7" t="s">
        <v>116</v>
      </c>
      <c r="E9" s="7" t="s">
        <v>28</v>
      </c>
      <c r="F9" s="7" t="s">
        <v>22</v>
      </c>
      <c r="G9" s="9" t="s">
        <v>29</v>
      </c>
      <c r="H9" s="2" t="s">
        <v>24</v>
      </c>
      <c r="I9" s="7" t="s">
        <v>26</v>
      </c>
      <c r="J9" s="10">
        <v>11.2018</v>
      </c>
      <c r="K9" s="1" t="s">
        <v>49</v>
      </c>
      <c r="L9" s="2" t="s">
        <v>25</v>
      </c>
      <c r="N9" s="2" t="s">
        <v>38</v>
      </c>
      <c r="P9" s="2" t="s">
        <v>19</v>
      </c>
      <c r="Q9" s="2">
        <v>300</v>
      </c>
      <c r="R9" s="2">
        <v>300</v>
      </c>
      <c r="S9" s="8" t="s">
        <v>32</v>
      </c>
      <c r="T9" s="2">
        <f>R9*0.05</f>
        <v>15</v>
      </c>
      <c r="U9" s="2" t="s">
        <v>13</v>
      </c>
      <c r="V9" s="2" t="s">
        <v>13</v>
      </c>
      <c r="W9" s="2" t="s">
        <v>13</v>
      </c>
      <c r="X9" s="2" t="s">
        <v>13</v>
      </c>
      <c r="Y9" s="2" t="s">
        <v>13</v>
      </c>
    </row>
    <row r="10" spans="2:25" ht="28.9" x14ac:dyDescent="0.3">
      <c r="B10" s="2" t="s">
        <v>19</v>
      </c>
      <c r="C10" s="5" t="s">
        <v>34</v>
      </c>
      <c r="D10" s="7" t="s">
        <v>21</v>
      </c>
      <c r="E10" s="7" t="s">
        <v>35</v>
      </c>
      <c r="F10" s="7" t="s">
        <v>41</v>
      </c>
      <c r="G10" s="9" t="s">
        <v>36</v>
      </c>
      <c r="H10" s="2" t="s">
        <v>24</v>
      </c>
      <c r="I10" s="7" t="s">
        <v>26</v>
      </c>
      <c r="J10" s="10">
        <v>11.2018</v>
      </c>
      <c r="K10" s="2" t="s">
        <v>50</v>
      </c>
      <c r="L10" s="2" t="s">
        <v>25</v>
      </c>
      <c r="M10" s="2" t="s">
        <v>38</v>
      </c>
      <c r="P10" s="2" t="s">
        <v>19</v>
      </c>
      <c r="Q10" s="2">
        <v>15</v>
      </c>
      <c r="R10" s="2">
        <v>15</v>
      </c>
      <c r="S10" s="3" t="s">
        <v>39</v>
      </c>
      <c r="T10" s="2">
        <f>R10*0.1</f>
        <v>1.5</v>
      </c>
      <c r="U10" s="2" t="s">
        <v>13</v>
      </c>
      <c r="V10" s="2" t="s">
        <v>13</v>
      </c>
      <c r="W10" s="2" t="s">
        <v>13</v>
      </c>
      <c r="X10" s="2" t="s">
        <v>13</v>
      </c>
      <c r="Y10" s="2" t="s">
        <v>13</v>
      </c>
    </row>
    <row r="11" spans="2:25" ht="43.15" x14ac:dyDescent="0.3">
      <c r="B11" s="2" t="s">
        <v>19</v>
      </c>
      <c r="C11" s="5" t="s">
        <v>94</v>
      </c>
      <c r="D11" s="7" t="s">
        <v>104</v>
      </c>
      <c r="E11" s="7" t="s">
        <v>95</v>
      </c>
      <c r="F11" s="5" t="s">
        <v>96</v>
      </c>
      <c r="G11" s="9" t="s">
        <v>93</v>
      </c>
      <c r="H11" s="2" t="s">
        <v>24</v>
      </c>
      <c r="I11" s="7" t="s">
        <v>56</v>
      </c>
      <c r="J11" s="2">
        <v>11.201700000000001</v>
      </c>
      <c r="K11" s="1" t="s">
        <v>100</v>
      </c>
      <c r="L11" s="2" t="s">
        <v>98</v>
      </c>
      <c r="N11" s="2" t="s">
        <v>38</v>
      </c>
      <c r="P11" s="2" t="s">
        <v>19</v>
      </c>
      <c r="Q11" s="2">
        <v>50</v>
      </c>
      <c r="R11" s="2">
        <v>50</v>
      </c>
      <c r="S11" s="8" t="s">
        <v>99</v>
      </c>
      <c r="T11" s="2">
        <f>R11*0.05</f>
        <v>2.5</v>
      </c>
      <c r="U11" s="2" t="s">
        <v>13</v>
      </c>
      <c r="V11" s="2" t="s">
        <v>13</v>
      </c>
      <c r="W11" s="2" t="s">
        <v>13</v>
      </c>
      <c r="X11" s="2" t="s">
        <v>13</v>
      </c>
      <c r="Y11" s="2" t="s">
        <v>13</v>
      </c>
    </row>
    <row r="12" spans="2:25" ht="28.9" x14ac:dyDescent="0.3">
      <c r="B12" s="2" t="s">
        <v>19</v>
      </c>
      <c r="C12" s="5" t="s">
        <v>102</v>
      </c>
      <c r="D12" s="7" t="s">
        <v>105</v>
      </c>
      <c r="E12" s="7" t="s">
        <v>103</v>
      </c>
      <c r="F12" s="7" t="s">
        <v>41</v>
      </c>
      <c r="G12" s="9" t="s">
        <v>101</v>
      </c>
      <c r="H12" s="2" t="s">
        <v>24</v>
      </c>
      <c r="I12" s="7" t="s">
        <v>56</v>
      </c>
      <c r="J12" s="2">
        <v>11.201700000000001</v>
      </c>
      <c r="K12" s="1" t="s">
        <v>107</v>
      </c>
      <c r="L12" s="2" t="s">
        <v>98</v>
      </c>
      <c r="M12" s="2" t="s">
        <v>38</v>
      </c>
      <c r="P12" s="2" t="s">
        <v>19</v>
      </c>
      <c r="Q12" s="2">
        <v>30</v>
      </c>
      <c r="R12" s="2">
        <v>30</v>
      </c>
      <c r="S12" s="8" t="s">
        <v>106</v>
      </c>
      <c r="T12" s="2">
        <f>R12*0.05</f>
        <v>1.5</v>
      </c>
      <c r="U12" s="2" t="s">
        <v>13</v>
      </c>
      <c r="V12" s="2" t="s">
        <v>13</v>
      </c>
      <c r="W12" s="2" t="s">
        <v>13</v>
      </c>
      <c r="X12" s="2" t="s">
        <v>13</v>
      </c>
      <c r="Y12" s="2" t="s">
        <v>13</v>
      </c>
    </row>
    <row r="13" spans="2:25" ht="28.9" x14ac:dyDescent="0.3">
      <c r="B13" s="2" t="s">
        <v>19</v>
      </c>
      <c r="C13" s="5" t="s">
        <v>150</v>
      </c>
      <c r="D13" s="7" t="s">
        <v>21</v>
      </c>
      <c r="E13" s="7" t="s">
        <v>60</v>
      </c>
      <c r="F13" s="7" t="s">
        <v>41</v>
      </c>
      <c r="G13" s="9" t="s">
        <v>171</v>
      </c>
      <c r="H13" s="2" t="s">
        <v>151</v>
      </c>
      <c r="I13" s="7" t="s">
        <v>56</v>
      </c>
      <c r="J13" s="2">
        <v>11.201700000000001</v>
      </c>
      <c r="K13" s="1" t="s">
        <v>152</v>
      </c>
      <c r="L13" s="2" t="s">
        <v>98</v>
      </c>
      <c r="O13" s="2" t="s">
        <v>38</v>
      </c>
      <c r="P13" s="2" t="s">
        <v>146</v>
      </c>
      <c r="Q13" s="2">
        <v>1.2</v>
      </c>
      <c r="R13" s="2">
        <v>1.2</v>
      </c>
      <c r="S13" s="3" t="s">
        <v>89</v>
      </c>
      <c r="T13" s="2">
        <v>0</v>
      </c>
      <c r="U13" s="2" t="s">
        <v>13</v>
      </c>
      <c r="V13" s="2" t="s">
        <v>13</v>
      </c>
      <c r="W13" s="2" t="s">
        <v>13</v>
      </c>
      <c r="X13" s="2" t="s">
        <v>13</v>
      </c>
      <c r="Y13" s="2" t="s">
        <v>13</v>
      </c>
    </row>
    <row r="14" spans="2:25" ht="43.15" x14ac:dyDescent="0.3">
      <c r="B14" s="2" t="s">
        <v>19</v>
      </c>
      <c r="C14" s="5" t="s">
        <v>18</v>
      </c>
      <c r="D14" s="7" t="s">
        <v>21</v>
      </c>
      <c r="E14" s="7" t="s">
        <v>20</v>
      </c>
      <c r="F14" s="5" t="s">
        <v>118</v>
      </c>
      <c r="G14" s="9" t="s">
        <v>108</v>
      </c>
      <c r="H14" s="2" t="s">
        <v>24</v>
      </c>
      <c r="I14" s="7" t="s">
        <v>56</v>
      </c>
      <c r="J14" s="2">
        <v>10.201700000000001</v>
      </c>
      <c r="K14" s="1" t="s">
        <v>111</v>
      </c>
      <c r="L14" s="2" t="s">
        <v>98</v>
      </c>
      <c r="O14" s="2" t="s">
        <v>38</v>
      </c>
      <c r="P14" s="1" t="s">
        <v>147</v>
      </c>
      <c r="Q14" s="1" t="s">
        <v>110</v>
      </c>
      <c r="R14" s="2">
        <v>1.1000000000000001</v>
      </c>
      <c r="S14" s="3" t="s">
        <v>89</v>
      </c>
      <c r="T14" s="2">
        <f>R14*0.05</f>
        <v>5.5000000000000007E-2</v>
      </c>
      <c r="U14" s="2" t="s">
        <v>13</v>
      </c>
      <c r="V14" s="2" t="s">
        <v>13</v>
      </c>
      <c r="W14" s="2" t="s">
        <v>13</v>
      </c>
      <c r="X14" s="2" t="s">
        <v>13</v>
      </c>
      <c r="Y14" s="2" t="s">
        <v>13</v>
      </c>
    </row>
    <row r="15" spans="2:25" ht="86.45" x14ac:dyDescent="0.3">
      <c r="B15" s="2" t="s">
        <v>19</v>
      </c>
      <c r="C15" s="7" t="s">
        <v>113</v>
      </c>
      <c r="D15" s="5" t="s">
        <v>115</v>
      </c>
      <c r="E15" s="5" t="s">
        <v>114</v>
      </c>
      <c r="F15" s="5" t="s">
        <v>117</v>
      </c>
      <c r="G15" s="9" t="s">
        <v>112</v>
      </c>
      <c r="H15" s="2" t="s">
        <v>24</v>
      </c>
      <c r="I15" s="7" t="s">
        <v>56</v>
      </c>
      <c r="J15" s="2">
        <v>10.201700000000001</v>
      </c>
      <c r="K15" s="1" t="s">
        <v>119</v>
      </c>
      <c r="L15" s="2" t="s">
        <v>98</v>
      </c>
      <c r="O15" s="2" t="s">
        <v>38</v>
      </c>
      <c r="P15" s="2" t="s">
        <v>19</v>
      </c>
      <c r="Q15" s="2">
        <v>1550</v>
      </c>
      <c r="R15" s="2">
        <v>1550</v>
      </c>
      <c r="S15" s="8" t="s">
        <v>120</v>
      </c>
      <c r="T15" s="2">
        <f>R15*0.1</f>
        <v>155</v>
      </c>
      <c r="U15" s="2" t="s">
        <v>13</v>
      </c>
      <c r="V15" s="2" t="s">
        <v>13</v>
      </c>
      <c r="W15" s="2" t="s">
        <v>13</v>
      </c>
      <c r="X15" s="2" t="s">
        <v>13</v>
      </c>
      <c r="Y15" s="2" t="s">
        <v>13</v>
      </c>
    </row>
    <row r="16" spans="2:25" ht="28.9" x14ac:dyDescent="0.3">
      <c r="B16" s="2" t="s">
        <v>19</v>
      </c>
      <c r="C16" s="5" t="s">
        <v>173</v>
      </c>
      <c r="D16" s="7" t="s">
        <v>116</v>
      </c>
      <c r="E16" s="7" t="s">
        <v>161</v>
      </c>
      <c r="F16" s="7" t="s">
        <v>53</v>
      </c>
      <c r="G16" s="9" t="s">
        <v>172</v>
      </c>
      <c r="H16" s="2" t="s">
        <v>151</v>
      </c>
      <c r="I16" s="7" t="s">
        <v>56</v>
      </c>
      <c r="J16" s="2">
        <v>10.201700000000001</v>
      </c>
      <c r="K16" s="1" t="s">
        <v>162</v>
      </c>
      <c r="L16" s="2" t="s">
        <v>98</v>
      </c>
      <c r="O16" s="2" t="s">
        <v>38</v>
      </c>
      <c r="P16" s="2" t="s">
        <v>146</v>
      </c>
      <c r="Q16" s="2">
        <v>0.8</v>
      </c>
      <c r="R16" s="2">
        <v>0.8</v>
      </c>
      <c r="S16" s="3" t="s">
        <v>89</v>
      </c>
      <c r="T16" s="2">
        <v>0</v>
      </c>
      <c r="U16" s="2" t="s">
        <v>13</v>
      </c>
      <c r="V16" s="2" t="s">
        <v>175</v>
      </c>
      <c r="W16" s="2" t="s">
        <v>176</v>
      </c>
      <c r="X16" s="2" t="s">
        <v>13</v>
      </c>
      <c r="Y16" s="2">
        <v>9.2018000000000004</v>
      </c>
    </row>
    <row r="17" spans="2:25" ht="43.15" x14ac:dyDescent="0.3">
      <c r="B17" s="2" t="s">
        <v>19</v>
      </c>
      <c r="C17" s="5" t="s">
        <v>113</v>
      </c>
      <c r="D17" s="7" t="s">
        <v>21</v>
      </c>
      <c r="E17" s="7" t="s">
        <v>60</v>
      </c>
      <c r="F17" s="5" t="s">
        <v>117</v>
      </c>
      <c r="G17" s="9" t="s">
        <v>112</v>
      </c>
      <c r="H17" s="2" t="s">
        <v>151</v>
      </c>
      <c r="I17" s="7" t="s">
        <v>56</v>
      </c>
      <c r="J17" s="2">
        <v>10.201700000000001</v>
      </c>
      <c r="K17" s="1" t="s">
        <v>177</v>
      </c>
      <c r="L17" s="2" t="s">
        <v>98</v>
      </c>
      <c r="O17" s="2" t="s">
        <v>38</v>
      </c>
      <c r="P17" s="2" t="s">
        <v>146</v>
      </c>
      <c r="Q17" s="2">
        <v>1.55</v>
      </c>
      <c r="R17" s="2">
        <v>1.55</v>
      </c>
      <c r="S17" s="8" t="s">
        <v>178</v>
      </c>
      <c r="T17" s="2">
        <v>0</v>
      </c>
      <c r="U17" s="2" t="s">
        <v>13</v>
      </c>
      <c r="V17" s="2" t="s">
        <v>179</v>
      </c>
      <c r="W17" s="2" t="s">
        <v>13</v>
      </c>
      <c r="X17" s="2" t="s">
        <v>13</v>
      </c>
      <c r="Y17" s="2" t="s">
        <v>13</v>
      </c>
    </row>
    <row r="18" spans="2:25" ht="28.9" x14ac:dyDescent="0.3">
      <c r="B18" s="2" t="s">
        <v>19</v>
      </c>
      <c r="C18" s="5" t="s">
        <v>150</v>
      </c>
      <c r="D18" s="7" t="s">
        <v>21</v>
      </c>
      <c r="E18" s="7" t="s">
        <v>60</v>
      </c>
      <c r="F18" s="7" t="s">
        <v>41</v>
      </c>
      <c r="G18" s="9" t="s">
        <v>149</v>
      </c>
      <c r="H18" s="2" t="s">
        <v>151</v>
      </c>
      <c r="I18" s="7" t="s">
        <v>26</v>
      </c>
      <c r="J18" s="2">
        <v>9.2018000000000004</v>
      </c>
      <c r="K18" s="1" t="s">
        <v>152</v>
      </c>
      <c r="L18" s="2" t="s">
        <v>25</v>
      </c>
      <c r="N18" s="2" t="s">
        <v>38</v>
      </c>
      <c r="P18" s="2" t="s">
        <v>19</v>
      </c>
      <c r="Q18" s="2">
        <v>60</v>
      </c>
      <c r="R18" s="2">
        <v>60</v>
      </c>
      <c r="S18" s="8" t="s">
        <v>153</v>
      </c>
      <c r="T18" s="2">
        <f t="shared" ref="T18:T79" si="0">R18*0.05</f>
        <v>3</v>
      </c>
      <c r="U18" s="2" t="s">
        <v>13</v>
      </c>
      <c r="V18" s="2" t="s">
        <v>13</v>
      </c>
      <c r="W18" s="2" t="s">
        <v>13</v>
      </c>
      <c r="X18" s="2" t="s">
        <v>13</v>
      </c>
      <c r="Y18" s="2" t="s">
        <v>13</v>
      </c>
    </row>
    <row r="19" spans="2:25" ht="28.9" x14ac:dyDescent="0.3">
      <c r="B19" s="2" t="s">
        <v>19</v>
      </c>
      <c r="C19" s="7" t="s">
        <v>121</v>
      </c>
      <c r="D19" s="7" t="s">
        <v>21</v>
      </c>
      <c r="E19" s="7" t="s">
        <v>80</v>
      </c>
      <c r="F19" s="7" t="s">
        <v>41</v>
      </c>
      <c r="G19" s="9" t="s">
        <v>126</v>
      </c>
      <c r="H19" s="2" t="s">
        <v>24</v>
      </c>
      <c r="I19" s="7" t="s">
        <v>56</v>
      </c>
      <c r="J19" s="2">
        <v>9.2017000000000007</v>
      </c>
      <c r="K19" s="2" t="s">
        <v>124</v>
      </c>
      <c r="L19" s="2" t="s">
        <v>98</v>
      </c>
      <c r="N19" s="2" t="s">
        <v>38</v>
      </c>
      <c r="P19" s="1" t="s">
        <v>109</v>
      </c>
      <c r="Q19" s="1" t="s">
        <v>123</v>
      </c>
      <c r="R19" s="2">
        <v>100</v>
      </c>
      <c r="S19" s="8" t="s">
        <v>122</v>
      </c>
      <c r="T19" s="2">
        <f t="shared" si="0"/>
        <v>5</v>
      </c>
      <c r="U19" s="2" t="s">
        <v>13</v>
      </c>
      <c r="V19" s="2" t="s">
        <v>180</v>
      </c>
      <c r="W19" s="2" t="s">
        <v>13</v>
      </c>
      <c r="X19" s="2" t="s">
        <v>13</v>
      </c>
      <c r="Y19" s="2">
        <v>6.2023000000000001</v>
      </c>
    </row>
    <row r="20" spans="2:25" ht="43.15" x14ac:dyDescent="0.3">
      <c r="B20" s="2" t="s">
        <v>19</v>
      </c>
      <c r="C20" s="5" t="s">
        <v>127</v>
      </c>
      <c r="D20" s="7" t="s">
        <v>104</v>
      </c>
      <c r="E20" s="7" t="s">
        <v>52</v>
      </c>
      <c r="F20" s="7" t="s">
        <v>41</v>
      </c>
      <c r="G20" s="9" t="s">
        <v>125</v>
      </c>
      <c r="H20" s="2" t="s">
        <v>24</v>
      </c>
      <c r="I20" s="7" t="s">
        <v>56</v>
      </c>
      <c r="J20" s="2">
        <v>9.2017000000000007</v>
      </c>
      <c r="K20" s="1" t="s">
        <v>130</v>
      </c>
      <c r="L20" s="2" t="s">
        <v>98</v>
      </c>
      <c r="N20" s="2" t="s">
        <v>38</v>
      </c>
      <c r="O20" s="2" t="s">
        <v>38</v>
      </c>
      <c r="P20" s="1" t="s">
        <v>129</v>
      </c>
      <c r="Q20" s="1" t="s">
        <v>131</v>
      </c>
      <c r="R20" s="2">
        <f>9772+800</f>
        <v>10572</v>
      </c>
      <c r="S20" s="8" t="s">
        <v>128</v>
      </c>
      <c r="T20" s="2">
        <f t="shared" si="0"/>
        <v>528.6</v>
      </c>
      <c r="U20" s="2" t="s">
        <v>13</v>
      </c>
      <c r="V20" s="2" t="s">
        <v>13</v>
      </c>
      <c r="W20" s="2" t="s">
        <v>13</v>
      </c>
      <c r="X20" s="2" t="s">
        <v>13</v>
      </c>
      <c r="Y20" s="2">
        <v>6.2023000000000001</v>
      </c>
    </row>
    <row r="21" spans="2:25" ht="28.9" x14ac:dyDescent="0.3">
      <c r="B21" s="2" t="s">
        <v>19</v>
      </c>
      <c r="C21" s="5" t="s">
        <v>133</v>
      </c>
      <c r="D21" s="7" t="s">
        <v>104</v>
      </c>
      <c r="E21" s="7" t="s">
        <v>95</v>
      </c>
      <c r="F21" s="5" t="s">
        <v>118</v>
      </c>
      <c r="G21" s="9" t="s">
        <v>132</v>
      </c>
      <c r="H21" s="2" t="s">
        <v>24</v>
      </c>
      <c r="I21" s="7" t="s">
        <v>56</v>
      </c>
      <c r="J21" s="2">
        <v>9.2017000000000007</v>
      </c>
      <c r="K21" s="1" t="s">
        <v>100</v>
      </c>
      <c r="L21" s="2" t="s">
        <v>98</v>
      </c>
      <c r="O21" s="2" t="s">
        <v>38</v>
      </c>
      <c r="P21" s="2" t="s">
        <v>134</v>
      </c>
      <c r="Q21" s="2">
        <v>600</v>
      </c>
      <c r="R21" s="2">
        <v>600</v>
      </c>
      <c r="S21" s="3" t="s">
        <v>135</v>
      </c>
      <c r="T21" s="2">
        <f t="shared" si="0"/>
        <v>30</v>
      </c>
      <c r="U21" s="2" t="s">
        <v>13</v>
      </c>
      <c r="V21" s="2" t="s">
        <v>13</v>
      </c>
      <c r="W21" s="2" t="s">
        <v>13</v>
      </c>
      <c r="X21" s="2" t="s">
        <v>13</v>
      </c>
      <c r="Y21" s="2">
        <v>10.2019</v>
      </c>
    </row>
    <row r="22" spans="2:25" ht="71.45" x14ac:dyDescent="0.3">
      <c r="B22" s="2" t="s">
        <v>19</v>
      </c>
      <c r="C22" s="5" t="s">
        <v>51</v>
      </c>
      <c r="D22" s="7" t="s">
        <v>104</v>
      </c>
      <c r="E22" s="7" t="s">
        <v>52</v>
      </c>
      <c r="F22" s="7" t="s">
        <v>53</v>
      </c>
      <c r="G22" s="9" t="s">
        <v>54</v>
      </c>
      <c r="H22" s="2" t="s">
        <v>24</v>
      </c>
      <c r="I22" s="7" t="s">
        <v>56</v>
      </c>
      <c r="J22" s="2">
        <v>7.2018000000000004</v>
      </c>
      <c r="K22" s="11" t="s">
        <v>57</v>
      </c>
      <c r="L22" s="2" t="s">
        <v>58</v>
      </c>
      <c r="N22" s="2" t="s">
        <v>38</v>
      </c>
      <c r="P22" s="2" t="s">
        <v>19</v>
      </c>
      <c r="Q22" s="2">
        <v>400</v>
      </c>
      <c r="R22" s="2">
        <v>400</v>
      </c>
      <c r="S22" s="8" t="s">
        <v>55</v>
      </c>
      <c r="T22" s="2">
        <f t="shared" si="0"/>
        <v>20</v>
      </c>
      <c r="U22" s="2" t="s">
        <v>13</v>
      </c>
      <c r="V22" s="2" t="s">
        <v>13</v>
      </c>
      <c r="W22" s="2" t="s">
        <v>13</v>
      </c>
      <c r="X22" s="2" t="s">
        <v>13</v>
      </c>
      <c r="Y22" s="2" t="s">
        <v>13</v>
      </c>
    </row>
    <row r="23" spans="2:25" ht="43.15" x14ac:dyDescent="0.3">
      <c r="B23" s="2" t="s">
        <v>19</v>
      </c>
      <c r="C23" s="5" t="s">
        <v>155</v>
      </c>
      <c r="D23" s="7" t="s">
        <v>104</v>
      </c>
      <c r="E23" s="7" t="s">
        <v>52</v>
      </c>
      <c r="F23" s="5" t="s">
        <v>156</v>
      </c>
      <c r="G23" s="9" t="s">
        <v>154</v>
      </c>
      <c r="H23" s="2" t="s">
        <v>151</v>
      </c>
      <c r="I23" s="7" t="s">
        <v>56</v>
      </c>
      <c r="J23" s="2">
        <v>7.2018000000000004</v>
      </c>
      <c r="K23" s="1" t="s">
        <v>157</v>
      </c>
      <c r="L23" s="2" t="s">
        <v>92</v>
      </c>
      <c r="N23" s="2" t="s">
        <v>38</v>
      </c>
      <c r="P23" s="2" t="s">
        <v>19</v>
      </c>
      <c r="Q23" s="2">
        <v>400</v>
      </c>
      <c r="R23" s="2">
        <v>400</v>
      </c>
      <c r="S23" s="3" t="s">
        <v>89</v>
      </c>
      <c r="T23" s="2">
        <f t="shared" si="0"/>
        <v>20</v>
      </c>
      <c r="U23" s="2" t="s">
        <v>13</v>
      </c>
      <c r="V23" s="2" t="s">
        <v>13</v>
      </c>
      <c r="W23" s="2" t="s">
        <v>13</v>
      </c>
      <c r="X23" s="2" t="s">
        <v>13</v>
      </c>
      <c r="Y23" s="2" t="s">
        <v>13</v>
      </c>
    </row>
    <row r="24" spans="2:25" ht="67.5" x14ac:dyDescent="0.25">
      <c r="B24" s="2" t="s">
        <v>19</v>
      </c>
      <c r="C24" s="5" t="s">
        <v>137</v>
      </c>
      <c r="D24" s="7" t="s">
        <v>139</v>
      </c>
      <c r="E24" s="5" t="s">
        <v>138</v>
      </c>
      <c r="F24" s="7" t="s">
        <v>142</v>
      </c>
      <c r="G24" s="9" t="s">
        <v>136</v>
      </c>
      <c r="H24" s="2" t="s">
        <v>24</v>
      </c>
      <c r="I24" s="7" t="s">
        <v>56</v>
      </c>
      <c r="J24" s="2">
        <v>7.2016999999999998</v>
      </c>
      <c r="K24" s="11" t="s">
        <v>143</v>
      </c>
      <c r="L24" s="2" t="s">
        <v>98</v>
      </c>
      <c r="M24" s="2" t="s">
        <v>38</v>
      </c>
      <c r="P24" s="1" t="s">
        <v>140</v>
      </c>
      <c r="Q24" s="1" t="s">
        <v>141</v>
      </c>
      <c r="R24" s="2">
        <v>14.8</v>
      </c>
      <c r="S24" s="8" t="s">
        <v>416</v>
      </c>
      <c r="T24" s="2">
        <f t="shared" si="0"/>
        <v>0.7400000000000001</v>
      </c>
      <c r="U24" s="2" t="s">
        <v>13</v>
      </c>
      <c r="V24" s="2" t="s">
        <v>185</v>
      </c>
      <c r="W24" s="2" t="s">
        <v>13</v>
      </c>
      <c r="X24" s="2" t="s">
        <v>13</v>
      </c>
      <c r="Y24" s="2">
        <v>1.2023999999999999</v>
      </c>
    </row>
    <row r="25" spans="2:25" ht="28.9" x14ac:dyDescent="0.3">
      <c r="B25" s="2" t="s">
        <v>19</v>
      </c>
      <c r="C25" s="5" t="s">
        <v>160</v>
      </c>
      <c r="D25" s="7" t="s">
        <v>116</v>
      </c>
      <c r="E25" s="7" t="s">
        <v>161</v>
      </c>
      <c r="F25" s="7" t="s">
        <v>53</v>
      </c>
      <c r="G25" s="9" t="s">
        <v>159</v>
      </c>
      <c r="H25" s="2" t="s">
        <v>151</v>
      </c>
      <c r="I25" s="7" t="s">
        <v>26</v>
      </c>
      <c r="J25" s="2">
        <v>5.2018000000000004</v>
      </c>
      <c r="K25" s="1" t="s">
        <v>162</v>
      </c>
      <c r="L25" s="2" t="s">
        <v>25</v>
      </c>
      <c r="N25" s="2" t="s">
        <v>38</v>
      </c>
      <c r="P25" s="2" t="s">
        <v>19</v>
      </c>
      <c r="Q25" s="2">
        <v>200</v>
      </c>
      <c r="R25" s="2">
        <v>200</v>
      </c>
      <c r="S25" s="8" t="s">
        <v>163</v>
      </c>
      <c r="T25" s="2">
        <f t="shared" si="0"/>
        <v>10</v>
      </c>
      <c r="U25" s="2" t="s">
        <v>13</v>
      </c>
      <c r="V25" s="2" t="s">
        <v>13</v>
      </c>
      <c r="W25" s="2" t="s">
        <v>13</v>
      </c>
      <c r="X25" s="2" t="s">
        <v>13</v>
      </c>
      <c r="Y25" s="2" t="s">
        <v>13</v>
      </c>
    </row>
    <row r="26" spans="2:25" ht="28.9" x14ac:dyDescent="0.3">
      <c r="B26" s="2" t="s">
        <v>19</v>
      </c>
      <c r="C26" s="5" t="s">
        <v>73</v>
      </c>
      <c r="D26" s="7" t="s">
        <v>21</v>
      </c>
      <c r="E26" s="7" t="s">
        <v>67</v>
      </c>
      <c r="F26" s="7" t="s">
        <v>22</v>
      </c>
      <c r="G26" s="9" t="s">
        <v>72</v>
      </c>
      <c r="H26" s="2" t="s">
        <v>24</v>
      </c>
      <c r="I26" s="7" t="s">
        <v>56</v>
      </c>
      <c r="J26" s="2">
        <v>3.2018</v>
      </c>
      <c r="K26" s="1" t="s">
        <v>78</v>
      </c>
      <c r="L26" s="2" t="s">
        <v>58</v>
      </c>
      <c r="N26" s="2" t="s">
        <v>38</v>
      </c>
      <c r="P26" s="1" t="s">
        <v>75</v>
      </c>
      <c r="Q26" s="1" t="s">
        <v>76</v>
      </c>
      <c r="R26" s="2">
        <v>745</v>
      </c>
      <c r="S26" s="8" t="s">
        <v>77</v>
      </c>
      <c r="T26" s="2">
        <f t="shared" si="0"/>
        <v>37.25</v>
      </c>
      <c r="U26" s="2" t="s">
        <v>13</v>
      </c>
      <c r="V26" s="2" t="s">
        <v>13</v>
      </c>
      <c r="W26" s="2" t="s">
        <v>13</v>
      </c>
      <c r="X26" s="2" t="s">
        <v>13</v>
      </c>
      <c r="Y26" s="2" t="s">
        <v>13</v>
      </c>
    </row>
    <row r="27" spans="2:25" ht="43.15" x14ac:dyDescent="0.3">
      <c r="B27" s="2" t="s">
        <v>19</v>
      </c>
      <c r="C27" s="5" t="s">
        <v>165</v>
      </c>
      <c r="D27" s="7" t="s">
        <v>21</v>
      </c>
      <c r="E27" s="7" t="s">
        <v>174</v>
      </c>
      <c r="F27" s="7" t="s">
        <v>41</v>
      </c>
      <c r="G27" s="9" t="s">
        <v>164</v>
      </c>
      <c r="H27" s="2" t="s">
        <v>151</v>
      </c>
      <c r="I27" s="7" t="s">
        <v>56</v>
      </c>
      <c r="J27" s="2">
        <v>3.2018</v>
      </c>
      <c r="K27" s="1" t="s">
        <v>169</v>
      </c>
      <c r="L27" s="2" t="s">
        <v>92</v>
      </c>
      <c r="M27" s="2" t="s">
        <v>38</v>
      </c>
      <c r="N27" s="2" t="s">
        <v>38</v>
      </c>
      <c r="P27" s="1" t="s">
        <v>167</v>
      </c>
      <c r="Q27" s="1" t="s">
        <v>168</v>
      </c>
      <c r="R27" s="2">
        <v>103</v>
      </c>
      <c r="S27" s="3" t="s">
        <v>166</v>
      </c>
      <c r="T27" s="2">
        <f t="shared" si="0"/>
        <v>5.15</v>
      </c>
      <c r="U27" s="2" t="s">
        <v>13</v>
      </c>
      <c r="V27" s="2" t="s">
        <v>170</v>
      </c>
      <c r="W27" s="2" t="s">
        <v>13</v>
      </c>
      <c r="X27" s="2" t="s">
        <v>13</v>
      </c>
      <c r="Y27" s="2">
        <v>12.2021</v>
      </c>
    </row>
    <row r="28" spans="2:25" ht="28.9" x14ac:dyDescent="0.3">
      <c r="B28" s="2" t="s">
        <v>19</v>
      </c>
      <c r="C28" s="5" t="s">
        <v>42</v>
      </c>
      <c r="D28" s="7" t="s">
        <v>21</v>
      </c>
      <c r="E28" s="7" t="s">
        <v>43</v>
      </c>
      <c r="F28" s="5" t="s">
        <v>118</v>
      </c>
      <c r="G28" s="9" t="s">
        <v>47</v>
      </c>
      <c r="H28" s="2" t="s">
        <v>24</v>
      </c>
      <c r="I28" s="7" t="s">
        <v>44</v>
      </c>
      <c r="J28" s="10">
        <v>1.2019</v>
      </c>
      <c r="K28" s="2" t="s">
        <v>45</v>
      </c>
      <c r="L28" s="2" t="s">
        <v>25</v>
      </c>
      <c r="N28" s="2" t="s">
        <v>38</v>
      </c>
      <c r="P28" s="2" t="s">
        <v>19</v>
      </c>
      <c r="Q28" s="2">
        <v>70</v>
      </c>
      <c r="R28" s="2">
        <v>70</v>
      </c>
      <c r="S28" s="8" t="s">
        <v>46</v>
      </c>
      <c r="T28" s="2">
        <f t="shared" si="0"/>
        <v>3.5</v>
      </c>
      <c r="U28" s="2" t="s">
        <v>13</v>
      </c>
      <c r="V28" s="2" t="s">
        <v>13</v>
      </c>
      <c r="W28" s="2" t="s">
        <v>13</v>
      </c>
      <c r="X28" s="2" t="s">
        <v>13</v>
      </c>
      <c r="Y28" s="2" t="s">
        <v>13</v>
      </c>
    </row>
    <row r="29" spans="2:25" ht="43.15" x14ac:dyDescent="0.3">
      <c r="B29" s="2" t="s">
        <v>19</v>
      </c>
      <c r="C29" s="5" t="s">
        <v>68</v>
      </c>
      <c r="D29" s="7" t="s">
        <v>21</v>
      </c>
      <c r="E29" s="7" t="s">
        <v>67</v>
      </c>
      <c r="F29" s="5" t="s">
        <v>97</v>
      </c>
      <c r="G29" s="9" t="s">
        <v>64</v>
      </c>
      <c r="H29" s="2" t="s">
        <v>24</v>
      </c>
      <c r="I29" s="7" t="s">
        <v>44</v>
      </c>
      <c r="J29" s="10">
        <v>1.2018</v>
      </c>
      <c r="K29" s="1" t="s">
        <v>70</v>
      </c>
      <c r="L29" s="2" t="s">
        <v>25</v>
      </c>
      <c r="M29" s="2" t="s">
        <v>38</v>
      </c>
      <c r="N29" s="2" t="s">
        <v>38</v>
      </c>
      <c r="P29" s="2" t="s">
        <v>19</v>
      </c>
      <c r="Q29" s="2">
        <v>500</v>
      </c>
      <c r="R29" s="2">
        <v>500</v>
      </c>
      <c r="S29" s="8" t="s">
        <v>69</v>
      </c>
      <c r="T29" s="2">
        <f t="shared" si="0"/>
        <v>25</v>
      </c>
      <c r="U29" s="2" t="s">
        <v>13</v>
      </c>
      <c r="V29" s="2" t="s">
        <v>13</v>
      </c>
      <c r="W29" s="2" t="s">
        <v>13</v>
      </c>
      <c r="X29" s="2" t="s">
        <v>13</v>
      </c>
      <c r="Y29" s="2" t="s">
        <v>13</v>
      </c>
    </row>
    <row r="30" spans="2:25" ht="40.9" x14ac:dyDescent="0.3">
      <c r="B30" s="2" t="s">
        <v>19</v>
      </c>
      <c r="C30" s="5" t="s">
        <v>79</v>
      </c>
      <c r="D30" s="5" t="s">
        <v>21</v>
      </c>
      <c r="E30" s="7" t="s">
        <v>80</v>
      </c>
      <c r="F30" s="7" t="s">
        <v>41</v>
      </c>
      <c r="G30" s="9" t="s">
        <v>81</v>
      </c>
      <c r="H30" s="2" t="s">
        <v>24</v>
      </c>
      <c r="I30" s="7" t="s">
        <v>44</v>
      </c>
      <c r="J30" s="10">
        <v>1.2018</v>
      </c>
      <c r="K30" s="11" t="s">
        <v>83</v>
      </c>
      <c r="L30" s="2" t="s">
        <v>25</v>
      </c>
      <c r="N30" s="2" t="s">
        <v>38</v>
      </c>
      <c r="P30" s="2" t="s">
        <v>19</v>
      </c>
      <c r="Q30" s="2">
        <v>150</v>
      </c>
      <c r="R30" s="2">
        <v>150</v>
      </c>
      <c r="S30" s="3" t="s">
        <v>82</v>
      </c>
      <c r="T30" s="2">
        <f t="shared" si="0"/>
        <v>7.5</v>
      </c>
      <c r="U30" s="2" t="s">
        <v>13</v>
      </c>
      <c r="V30" s="2" t="s">
        <v>13</v>
      </c>
      <c r="W30" s="2" t="s">
        <v>13</v>
      </c>
      <c r="X30" s="2" t="s">
        <v>13</v>
      </c>
      <c r="Y30" s="2" t="s">
        <v>13</v>
      </c>
    </row>
    <row r="31" spans="2:25" ht="28.9" x14ac:dyDescent="0.3">
      <c r="B31" s="2" t="s">
        <v>19</v>
      </c>
      <c r="C31" s="5" t="s">
        <v>182</v>
      </c>
      <c r="D31" s="7" t="s">
        <v>104</v>
      </c>
      <c r="E31" s="7" t="s">
        <v>95</v>
      </c>
      <c r="F31" s="5" t="s">
        <v>211</v>
      </c>
      <c r="G31" s="9" t="s">
        <v>181</v>
      </c>
      <c r="H31" s="2" t="s">
        <v>151</v>
      </c>
      <c r="I31" s="7" t="s">
        <v>56</v>
      </c>
      <c r="J31" s="2">
        <v>9.2018000000000004</v>
      </c>
      <c r="K31" s="1" t="s">
        <v>100</v>
      </c>
      <c r="L31" s="2" t="s">
        <v>98</v>
      </c>
      <c r="O31" s="2" t="s">
        <v>38</v>
      </c>
      <c r="P31" s="2" t="s">
        <v>146</v>
      </c>
      <c r="Q31" s="2">
        <v>600</v>
      </c>
      <c r="R31" s="2">
        <v>600</v>
      </c>
      <c r="S31" s="3" t="s">
        <v>183</v>
      </c>
      <c r="T31" s="2">
        <f t="shared" si="0"/>
        <v>30</v>
      </c>
      <c r="U31" s="2" t="s">
        <v>13</v>
      </c>
      <c r="V31" s="2" t="s">
        <v>184</v>
      </c>
      <c r="W31" s="2" t="s">
        <v>13</v>
      </c>
      <c r="X31" s="2" t="s">
        <v>13</v>
      </c>
      <c r="Y31" s="2">
        <v>12.2019</v>
      </c>
    </row>
    <row r="32" spans="2:25" ht="43.15" x14ac:dyDescent="0.3">
      <c r="B32" s="2" t="s">
        <v>19</v>
      </c>
      <c r="C32" s="5" t="s">
        <v>187</v>
      </c>
      <c r="D32" s="7" t="s">
        <v>21</v>
      </c>
      <c r="E32" s="7" t="s">
        <v>80</v>
      </c>
      <c r="F32" s="7" t="s">
        <v>41</v>
      </c>
      <c r="G32" s="9" t="s">
        <v>186</v>
      </c>
      <c r="H32" s="2" t="s">
        <v>151</v>
      </c>
      <c r="I32" s="7" t="s">
        <v>56</v>
      </c>
      <c r="J32" s="2">
        <v>6.2016999999999998</v>
      </c>
      <c r="K32" s="1" t="s">
        <v>188</v>
      </c>
      <c r="L32" s="2" t="s">
        <v>92</v>
      </c>
      <c r="N32" s="2" t="s">
        <v>38</v>
      </c>
      <c r="O32" s="2" t="s">
        <v>38</v>
      </c>
      <c r="P32" s="1" t="s">
        <v>189</v>
      </c>
      <c r="Q32" s="1" t="s">
        <v>190</v>
      </c>
      <c r="R32" s="2">
        <v>164</v>
      </c>
      <c r="S32" s="8" t="s">
        <v>191</v>
      </c>
      <c r="T32" s="2">
        <f t="shared" si="0"/>
        <v>8.2000000000000011</v>
      </c>
      <c r="U32" s="2" t="s">
        <v>13</v>
      </c>
      <c r="V32" s="2" t="s">
        <v>192</v>
      </c>
      <c r="W32" s="2" t="s">
        <v>13</v>
      </c>
      <c r="X32" s="2" t="s">
        <v>13</v>
      </c>
      <c r="Y32" s="2">
        <v>12.202199999999999</v>
      </c>
    </row>
    <row r="33" spans="2:25" ht="57.6" x14ac:dyDescent="0.3">
      <c r="B33" s="2" t="s">
        <v>19</v>
      </c>
      <c r="C33" s="5" t="s">
        <v>194</v>
      </c>
      <c r="D33" s="7" t="s">
        <v>21</v>
      </c>
      <c r="E33" s="7" t="s">
        <v>67</v>
      </c>
      <c r="F33" s="5" t="s">
        <v>97</v>
      </c>
      <c r="G33" s="9" t="s">
        <v>193</v>
      </c>
      <c r="H33" s="2" t="s">
        <v>151</v>
      </c>
      <c r="I33" s="7" t="s">
        <v>56</v>
      </c>
      <c r="J33" s="2">
        <v>12.201599999999999</v>
      </c>
      <c r="K33" s="1" t="s">
        <v>199</v>
      </c>
      <c r="L33" s="2" t="s">
        <v>98</v>
      </c>
      <c r="M33" s="2" t="s">
        <v>38</v>
      </c>
      <c r="O33" s="2" t="s">
        <v>38</v>
      </c>
      <c r="P33" s="1" t="s">
        <v>195</v>
      </c>
      <c r="Q33" s="1" t="s">
        <v>196</v>
      </c>
      <c r="R33" s="2">
        <v>1.97</v>
      </c>
      <c r="S33" s="8" t="s">
        <v>197</v>
      </c>
      <c r="T33" s="2">
        <v>0</v>
      </c>
      <c r="U33" s="2" t="s">
        <v>13</v>
      </c>
      <c r="V33" s="2" t="s">
        <v>198</v>
      </c>
      <c r="W33" s="2" t="s">
        <v>13</v>
      </c>
      <c r="X33" s="2" t="s">
        <v>13</v>
      </c>
      <c r="Y33" s="2">
        <v>6.2019000000000002</v>
      </c>
    </row>
    <row r="34" spans="2:25" ht="28.9" x14ac:dyDescent="0.3">
      <c r="B34" s="2" t="s">
        <v>19</v>
      </c>
      <c r="C34" s="5" t="s">
        <v>201</v>
      </c>
      <c r="D34" s="7" t="s">
        <v>116</v>
      </c>
      <c r="E34" s="7" t="s">
        <v>202</v>
      </c>
      <c r="F34" s="5" t="s">
        <v>211</v>
      </c>
      <c r="G34" s="9" t="s">
        <v>200</v>
      </c>
      <c r="H34" s="2" t="s">
        <v>151</v>
      </c>
      <c r="I34" s="7" t="s">
        <v>56</v>
      </c>
      <c r="J34" s="2">
        <v>12.201599999999999</v>
      </c>
      <c r="K34" s="1" t="s">
        <v>204</v>
      </c>
      <c r="L34" s="2" t="s">
        <v>98</v>
      </c>
      <c r="N34" s="2" t="s">
        <v>38</v>
      </c>
      <c r="P34" s="1" t="s">
        <v>205</v>
      </c>
      <c r="Q34" s="1" t="s">
        <v>206</v>
      </c>
      <c r="R34" s="2">
        <v>107</v>
      </c>
      <c r="S34" s="8" t="s">
        <v>203</v>
      </c>
      <c r="T34" s="2">
        <f t="shared" si="0"/>
        <v>5.3500000000000005</v>
      </c>
      <c r="U34" s="2" t="s">
        <v>13</v>
      </c>
      <c r="V34" s="2" t="s">
        <v>207</v>
      </c>
      <c r="W34" s="2" t="s">
        <v>13</v>
      </c>
      <c r="X34" s="2" t="s">
        <v>13</v>
      </c>
      <c r="Y34" s="2">
        <v>6.2019000000000002</v>
      </c>
    </row>
    <row r="35" spans="2:25" ht="43.15" x14ac:dyDescent="0.3">
      <c r="B35" s="2" t="s">
        <v>19</v>
      </c>
      <c r="C35" s="5" t="s">
        <v>209</v>
      </c>
      <c r="D35" s="7" t="s">
        <v>86</v>
      </c>
      <c r="E35" s="7" t="s">
        <v>210</v>
      </c>
      <c r="F35" s="5" t="s">
        <v>211</v>
      </c>
      <c r="G35" s="9" t="s">
        <v>208</v>
      </c>
      <c r="H35" s="2" t="s">
        <v>151</v>
      </c>
      <c r="I35" s="7" t="s">
        <v>56</v>
      </c>
      <c r="J35" s="2">
        <v>12.201599999999999</v>
      </c>
      <c r="K35" s="1" t="s">
        <v>213</v>
      </c>
      <c r="L35" s="2" t="s">
        <v>98</v>
      </c>
      <c r="O35" s="2" t="s">
        <v>38</v>
      </c>
      <c r="P35" s="2" t="s">
        <v>134</v>
      </c>
      <c r="Q35" s="2">
        <v>0.9</v>
      </c>
      <c r="R35" s="2">
        <v>0.9</v>
      </c>
      <c r="S35" s="8" t="s">
        <v>212</v>
      </c>
      <c r="T35" s="2">
        <v>0</v>
      </c>
      <c r="U35" s="2" t="s">
        <v>13</v>
      </c>
      <c r="V35" s="2" t="s">
        <v>214</v>
      </c>
      <c r="W35" s="2" t="s">
        <v>13</v>
      </c>
      <c r="X35" s="2" t="s">
        <v>13</v>
      </c>
      <c r="Y35" s="2">
        <v>6.2019000000000002</v>
      </c>
    </row>
    <row r="36" spans="2:25" ht="40.9" x14ac:dyDescent="0.3">
      <c r="B36" s="2" t="s">
        <v>19</v>
      </c>
      <c r="C36" s="5" t="s">
        <v>79</v>
      </c>
      <c r="D36" s="7" t="s">
        <v>21</v>
      </c>
      <c r="E36" s="7" t="s">
        <v>80</v>
      </c>
      <c r="F36" s="7" t="s">
        <v>41</v>
      </c>
      <c r="G36" s="9" t="s">
        <v>215</v>
      </c>
      <c r="H36" s="2" t="s">
        <v>151</v>
      </c>
      <c r="I36" s="7" t="s">
        <v>56</v>
      </c>
      <c r="J36" s="2">
        <v>12.201599999999999</v>
      </c>
      <c r="K36" s="11" t="s">
        <v>83</v>
      </c>
      <c r="L36" s="2" t="s">
        <v>98</v>
      </c>
      <c r="O36" s="2" t="s">
        <v>38</v>
      </c>
      <c r="P36" s="2" t="s">
        <v>146</v>
      </c>
      <c r="Q36" s="2">
        <v>0.97499999999999998</v>
      </c>
      <c r="R36" s="2">
        <v>0.97499999999999998</v>
      </c>
      <c r="S36" s="3" t="s">
        <v>89</v>
      </c>
      <c r="T36" s="2">
        <v>0</v>
      </c>
      <c r="U36" s="2" t="s">
        <v>13</v>
      </c>
      <c r="V36" s="2" t="s">
        <v>216</v>
      </c>
      <c r="W36" s="2" t="s">
        <v>13</v>
      </c>
      <c r="X36" s="2" t="s">
        <v>13</v>
      </c>
      <c r="Y36" s="2">
        <v>3.2019000000000002</v>
      </c>
    </row>
    <row r="37" spans="2:25" ht="86.45" x14ac:dyDescent="0.3">
      <c r="B37" s="2" t="s">
        <v>19</v>
      </c>
      <c r="C37" s="5" t="s">
        <v>218</v>
      </c>
      <c r="D37" s="7" t="s">
        <v>116</v>
      </c>
      <c r="E37" s="7" t="s">
        <v>219</v>
      </c>
      <c r="F37" s="12" t="s">
        <v>220</v>
      </c>
      <c r="G37" s="9" t="s">
        <v>217</v>
      </c>
      <c r="H37" s="2" t="s">
        <v>151</v>
      </c>
      <c r="I37" s="7" t="s">
        <v>56</v>
      </c>
      <c r="J37" s="2">
        <v>11.201599999999999</v>
      </c>
      <c r="K37" s="1" t="s">
        <v>223</v>
      </c>
      <c r="L37" s="2" t="s">
        <v>98</v>
      </c>
      <c r="N37" s="2" t="s">
        <v>38</v>
      </c>
      <c r="P37" s="1" t="s">
        <v>225</v>
      </c>
      <c r="Q37" s="1" t="s">
        <v>224</v>
      </c>
      <c r="R37" s="2">
        <v>105</v>
      </c>
      <c r="S37" s="8" t="s">
        <v>221</v>
      </c>
      <c r="T37" s="2">
        <f t="shared" si="0"/>
        <v>5.25</v>
      </c>
      <c r="U37" s="2" t="s">
        <v>13</v>
      </c>
      <c r="V37" s="2" t="s">
        <v>222</v>
      </c>
      <c r="W37" s="2">
        <v>6.2016999999999998</v>
      </c>
      <c r="X37" s="2" t="s">
        <v>13</v>
      </c>
      <c r="Y37" s="2">
        <v>6.2023000000000001</v>
      </c>
    </row>
    <row r="38" spans="2:25" ht="43.15" x14ac:dyDescent="0.3">
      <c r="B38" s="2" t="s">
        <v>19</v>
      </c>
      <c r="C38" s="5" t="s">
        <v>227</v>
      </c>
      <c r="D38" s="7" t="s">
        <v>21</v>
      </c>
      <c r="E38" s="7" t="s">
        <v>67</v>
      </c>
      <c r="F38" s="7" t="s">
        <v>41</v>
      </c>
      <c r="G38" s="9" t="s">
        <v>226</v>
      </c>
      <c r="H38" s="2" t="s">
        <v>151</v>
      </c>
      <c r="I38" s="7" t="s">
        <v>56</v>
      </c>
      <c r="J38" s="2">
        <v>11.201599999999999</v>
      </c>
      <c r="K38" s="1" t="s">
        <v>228</v>
      </c>
      <c r="L38" s="2" t="s">
        <v>98</v>
      </c>
      <c r="M38" s="2" t="s">
        <v>38</v>
      </c>
      <c r="N38" s="2" t="s">
        <v>38</v>
      </c>
      <c r="P38" s="1" t="s">
        <v>229</v>
      </c>
      <c r="Q38" s="1" t="s">
        <v>230</v>
      </c>
      <c r="R38" s="2">
        <v>133</v>
      </c>
      <c r="S38" s="8" t="s">
        <v>231</v>
      </c>
      <c r="T38" s="2">
        <f t="shared" si="0"/>
        <v>6.65</v>
      </c>
      <c r="U38" s="2" t="s">
        <v>13</v>
      </c>
      <c r="V38" s="2" t="s">
        <v>232</v>
      </c>
      <c r="W38" s="2" t="s">
        <v>13</v>
      </c>
      <c r="X38" s="2" t="s">
        <v>13</v>
      </c>
      <c r="Y38" s="2">
        <v>6.2022000000000004</v>
      </c>
    </row>
    <row r="39" spans="2:25" ht="72" x14ac:dyDescent="0.3">
      <c r="B39" s="2" t="s">
        <v>19</v>
      </c>
      <c r="C39" s="5" t="s">
        <v>234</v>
      </c>
      <c r="D39" s="7" t="s">
        <v>104</v>
      </c>
      <c r="E39" s="7" t="s">
        <v>52</v>
      </c>
      <c r="F39" s="12" t="s">
        <v>235</v>
      </c>
      <c r="G39" s="9" t="s">
        <v>233</v>
      </c>
      <c r="H39" s="2" t="s">
        <v>151</v>
      </c>
      <c r="I39" s="7" t="s">
        <v>56</v>
      </c>
      <c r="J39" s="2">
        <v>12.201599999999999</v>
      </c>
      <c r="K39" s="1" t="s">
        <v>237</v>
      </c>
      <c r="L39" s="2" t="s">
        <v>98</v>
      </c>
      <c r="O39" s="2" t="s">
        <v>38</v>
      </c>
      <c r="P39" s="2" t="s">
        <v>146</v>
      </c>
      <c r="Q39" s="2">
        <v>0.8</v>
      </c>
      <c r="R39" s="2">
        <v>0.8</v>
      </c>
      <c r="S39" s="8" t="s">
        <v>236</v>
      </c>
      <c r="T39" s="2">
        <v>0</v>
      </c>
      <c r="U39" s="2" t="s">
        <v>13</v>
      </c>
      <c r="V39" s="2" t="s">
        <v>238</v>
      </c>
      <c r="W39" s="2" t="s">
        <v>13</v>
      </c>
      <c r="X39" s="2" t="s">
        <v>13</v>
      </c>
      <c r="Y39" s="2">
        <v>12.2018</v>
      </c>
    </row>
    <row r="40" spans="2:25" ht="43.15" x14ac:dyDescent="0.3">
      <c r="B40" s="2" t="s">
        <v>19</v>
      </c>
      <c r="C40" s="5" t="s">
        <v>240</v>
      </c>
      <c r="D40" s="7" t="s">
        <v>139</v>
      </c>
      <c r="E40" s="5" t="s">
        <v>241</v>
      </c>
      <c r="F40" s="5" t="s">
        <v>211</v>
      </c>
      <c r="G40" s="9" t="s">
        <v>239</v>
      </c>
      <c r="H40" s="2" t="s">
        <v>243</v>
      </c>
      <c r="I40" s="7" t="s">
        <v>56</v>
      </c>
      <c r="J40" s="2">
        <v>6.2013999999999996</v>
      </c>
      <c r="K40" s="1" t="s">
        <v>244</v>
      </c>
      <c r="L40" s="2" t="s">
        <v>98</v>
      </c>
      <c r="N40" s="2" t="s">
        <v>38</v>
      </c>
      <c r="P40" s="1" t="s">
        <v>246</v>
      </c>
      <c r="Q40" s="1" t="s">
        <v>245</v>
      </c>
      <c r="R40" s="2">
        <f>4+19</f>
        <v>23</v>
      </c>
      <c r="S40" s="8" t="s">
        <v>242</v>
      </c>
      <c r="T40" s="2">
        <f t="shared" si="0"/>
        <v>1.1500000000000001</v>
      </c>
      <c r="U40" s="2" t="s">
        <v>13</v>
      </c>
      <c r="V40" s="2" t="s">
        <v>247</v>
      </c>
      <c r="W40" s="2" t="s">
        <v>13</v>
      </c>
      <c r="X40" s="2" t="s">
        <v>13</v>
      </c>
      <c r="Y40" s="2" t="s">
        <v>13</v>
      </c>
    </row>
    <row r="41" spans="2:25" ht="43.15" x14ac:dyDescent="0.3">
      <c r="B41" s="2" t="s">
        <v>19</v>
      </c>
      <c r="C41" s="5" t="s">
        <v>249</v>
      </c>
      <c r="D41" s="7" t="s">
        <v>139</v>
      </c>
      <c r="E41" s="7" t="s">
        <v>250</v>
      </c>
      <c r="F41" s="7" t="s">
        <v>53</v>
      </c>
      <c r="G41" s="9" t="s">
        <v>248</v>
      </c>
      <c r="H41" s="2" t="s">
        <v>243</v>
      </c>
      <c r="I41" s="7" t="s">
        <v>56</v>
      </c>
      <c r="J41" s="2">
        <v>10.201599999999999</v>
      </c>
      <c r="K41" s="1" t="s">
        <v>244</v>
      </c>
      <c r="L41" s="2" t="s">
        <v>98</v>
      </c>
      <c r="M41" s="2" t="s">
        <v>38</v>
      </c>
      <c r="N41" s="2" t="s">
        <v>38</v>
      </c>
      <c r="P41" s="1" t="s">
        <v>255</v>
      </c>
      <c r="Q41" s="1" t="s">
        <v>254</v>
      </c>
      <c r="R41" s="2">
        <v>17.48</v>
      </c>
      <c r="S41" s="3" t="s">
        <v>256</v>
      </c>
      <c r="T41" s="2">
        <f t="shared" si="0"/>
        <v>0.87400000000000011</v>
      </c>
      <c r="U41" s="2" t="s">
        <v>13</v>
      </c>
      <c r="V41" s="2" t="s">
        <v>252</v>
      </c>
      <c r="W41" s="2" t="s">
        <v>253</v>
      </c>
      <c r="X41" s="2" t="s">
        <v>13</v>
      </c>
      <c r="Y41" s="2" t="s">
        <v>251</v>
      </c>
    </row>
    <row r="42" spans="2:25" ht="105" x14ac:dyDescent="0.25">
      <c r="B42" s="2" t="s">
        <v>306</v>
      </c>
      <c r="C42" s="5" t="s">
        <v>308</v>
      </c>
      <c r="D42" s="7" t="s">
        <v>21</v>
      </c>
      <c r="E42" s="7" t="s">
        <v>80</v>
      </c>
      <c r="F42" s="7" t="s">
        <v>309</v>
      </c>
      <c r="G42" s="9" t="s">
        <v>307</v>
      </c>
      <c r="H42" s="2" t="s">
        <v>310</v>
      </c>
      <c r="I42" s="7" t="s">
        <v>56</v>
      </c>
      <c r="J42" s="2">
        <v>6.2018000000000004</v>
      </c>
      <c r="K42" s="2" t="s">
        <v>315</v>
      </c>
      <c r="L42" s="2" t="s">
        <v>98</v>
      </c>
      <c r="N42" s="2" t="s">
        <v>38</v>
      </c>
      <c r="P42" s="1" t="s">
        <v>313</v>
      </c>
      <c r="Q42" s="1" t="s">
        <v>314</v>
      </c>
      <c r="R42" s="2">
        <v>92.5</v>
      </c>
      <c r="S42" s="8" t="s">
        <v>316</v>
      </c>
      <c r="T42" s="2">
        <f t="shared" si="0"/>
        <v>4.625</v>
      </c>
      <c r="U42" s="2" t="s">
        <v>13</v>
      </c>
      <c r="V42" s="2" t="s">
        <v>311</v>
      </c>
      <c r="W42" s="2" t="s">
        <v>13</v>
      </c>
      <c r="X42" s="2" t="s">
        <v>13</v>
      </c>
      <c r="Y42" s="2" t="s">
        <v>312</v>
      </c>
    </row>
    <row r="43" spans="2:25" ht="60" x14ac:dyDescent="0.25">
      <c r="B43" s="2" t="s">
        <v>19</v>
      </c>
      <c r="C43" s="5" t="s">
        <v>279</v>
      </c>
      <c r="D43" s="5" t="s">
        <v>86</v>
      </c>
      <c r="E43" s="7" t="s">
        <v>87</v>
      </c>
      <c r="F43" s="17" t="s">
        <v>325</v>
      </c>
      <c r="G43" s="9" t="s">
        <v>317</v>
      </c>
      <c r="H43" s="16">
        <v>43356</v>
      </c>
      <c r="I43" s="7" t="s">
        <v>26</v>
      </c>
      <c r="J43" s="19">
        <v>43343</v>
      </c>
      <c r="K43" s="1" t="s">
        <v>326</v>
      </c>
      <c r="L43" s="2" t="s">
        <v>25</v>
      </c>
      <c r="N43" s="2" t="s">
        <v>38</v>
      </c>
      <c r="P43" s="1" t="s">
        <v>19</v>
      </c>
      <c r="Q43" s="2">
        <v>30</v>
      </c>
      <c r="R43" s="2">
        <v>30</v>
      </c>
      <c r="S43" s="3" t="s">
        <v>318</v>
      </c>
      <c r="T43" s="2">
        <f t="shared" si="0"/>
        <v>1.5</v>
      </c>
      <c r="U43" s="2" t="s">
        <v>13</v>
      </c>
      <c r="V43" s="14" t="s">
        <v>13</v>
      </c>
      <c r="W43" s="2" t="s">
        <v>13</v>
      </c>
      <c r="X43" s="2" t="s">
        <v>13</v>
      </c>
      <c r="Y43" s="14" t="s">
        <v>13</v>
      </c>
    </row>
    <row r="44" spans="2:25" ht="60" x14ac:dyDescent="0.25">
      <c r="B44" s="2" t="s">
        <v>19</v>
      </c>
      <c r="C44" s="5" t="s">
        <v>319</v>
      </c>
      <c r="D44" s="7" t="s">
        <v>21</v>
      </c>
      <c r="E44" s="7" t="s">
        <v>43</v>
      </c>
      <c r="F44" s="5" t="s">
        <v>320</v>
      </c>
      <c r="G44" s="9" t="s">
        <v>321</v>
      </c>
      <c r="H44" s="14">
        <v>43356</v>
      </c>
      <c r="I44" s="7" t="s">
        <v>56</v>
      </c>
      <c r="J44" s="2">
        <v>9.18</v>
      </c>
      <c r="K44" s="1" t="s">
        <v>327</v>
      </c>
      <c r="L44" s="2" t="s">
        <v>92</v>
      </c>
      <c r="M44" s="2" t="s">
        <v>38</v>
      </c>
      <c r="N44" s="2" t="s">
        <v>38</v>
      </c>
      <c r="O44" s="37"/>
      <c r="P44" s="38" t="s">
        <v>322</v>
      </c>
      <c r="Q44" s="39" t="s">
        <v>328</v>
      </c>
      <c r="R44" s="37">
        <v>183.86</v>
      </c>
      <c r="S44" s="40" t="s">
        <v>329</v>
      </c>
      <c r="T44" s="2">
        <f t="shared" si="0"/>
        <v>9.1930000000000014</v>
      </c>
      <c r="U44" s="2" t="s">
        <v>13</v>
      </c>
      <c r="V44" s="14">
        <v>43353</v>
      </c>
      <c r="W44" s="2" t="s">
        <v>13</v>
      </c>
      <c r="X44" s="2" t="s">
        <v>13</v>
      </c>
      <c r="Y44" s="2" t="s">
        <v>13</v>
      </c>
    </row>
    <row r="45" spans="2:25" ht="45" x14ac:dyDescent="0.25">
      <c r="B45" s="2" t="s">
        <v>19</v>
      </c>
      <c r="C45" s="5" t="s">
        <v>323</v>
      </c>
      <c r="D45" s="7" t="s">
        <v>21</v>
      </c>
      <c r="E45" s="7" t="s">
        <v>174</v>
      </c>
      <c r="F45" s="7" t="s">
        <v>53</v>
      </c>
      <c r="G45" s="9" t="s">
        <v>324</v>
      </c>
      <c r="H45" s="14">
        <v>43356</v>
      </c>
      <c r="I45" s="7" t="s">
        <v>56</v>
      </c>
      <c r="J45" s="2">
        <v>8.18</v>
      </c>
      <c r="K45" s="1" t="s">
        <v>330</v>
      </c>
      <c r="L45" s="2" t="s">
        <v>56</v>
      </c>
      <c r="N45" s="2" t="s">
        <v>38</v>
      </c>
      <c r="P45" s="1" t="s">
        <v>332</v>
      </c>
      <c r="Q45" s="1" t="s">
        <v>331</v>
      </c>
      <c r="R45" s="2">
        <v>165</v>
      </c>
      <c r="S45" s="8" t="s">
        <v>333</v>
      </c>
      <c r="T45" s="2">
        <f t="shared" si="0"/>
        <v>8.25</v>
      </c>
      <c r="U45" s="2" t="s">
        <v>13</v>
      </c>
      <c r="V45" s="14">
        <v>43342</v>
      </c>
      <c r="W45" s="2" t="s">
        <v>13</v>
      </c>
      <c r="X45" s="2" t="s">
        <v>13</v>
      </c>
      <c r="Y45" s="14">
        <v>45473</v>
      </c>
    </row>
    <row r="46" spans="2:25" ht="90" x14ac:dyDescent="0.25">
      <c r="B46" s="2" t="s">
        <v>19</v>
      </c>
      <c r="C46" s="5" t="s">
        <v>334</v>
      </c>
      <c r="D46" s="7" t="s">
        <v>21</v>
      </c>
      <c r="E46" s="7" t="s">
        <v>35</v>
      </c>
      <c r="F46" s="17" t="s">
        <v>335</v>
      </c>
      <c r="G46" s="9" t="s">
        <v>36</v>
      </c>
      <c r="H46" s="14">
        <v>43356</v>
      </c>
      <c r="I46" s="7" t="s">
        <v>44</v>
      </c>
      <c r="J46" s="2">
        <v>6.18</v>
      </c>
      <c r="K46" s="1" t="s">
        <v>336</v>
      </c>
      <c r="L46" s="2" t="s">
        <v>92</v>
      </c>
      <c r="M46" s="2" t="s">
        <v>38</v>
      </c>
      <c r="P46" s="1" t="s">
        <v>332</v>
      </c>
      <c r="Q46" s="1" t="s">
        <v>337</v>
      </c>
      <c r="R46" s="2">
        <v>18</v>
      </c>
      <c r="S46" s="8" t="s">
        <v>338</v>
      </c>
      <c r="T46" s="2">
        <f t="shared" si="0"/>
        <v>0.9</v>
      </c>
      <c r="U46" s="2" t="s">
        <v>13</v>
      </c>
      <c r="V46" s="14">
        <v>43342</v>
      </c>
      <c r="W46" s="2" t="s">
        <v>13</v>
      </c>
      <c r="X46" s="2" t="s">
        <v>13</v>
      </c>
      <c r="Y46" s="14">
        <v>45412</v>
      </c>
    </row>
    <row r="47" spans="2:25" ht="96" x14ac:dyDescent="0.25">
      <c r="B47" s="2" t="s">
        <v>19</v>
      </c>
      <c r="C47" s="5" t="s">
        <v>339</v>
      </c>
      <c r="F47" s="32" t="s">
        <v>342</v>
      </c>
      <c r="G47" s="9" t="s">
        <v>341</v>
      </c>
      <c r="H47" s="14">
        <v>43357</v>
      </c>
      <c r="I47" s="7" t="s">
        <v>344</v>
      </c>
      <c r="J47" s="14">
        <v>43313</v>
      </c>
      <c r="K47" s="2" t="s">
        <v>19</v>
      </c>
      <c r="L47" s="2" t="s">
        <v>340</v>
      </c>
      <c r="O47" s="37" t="s">
        <v>38</v>
      </c>
      <c r="P47" s="2" t="s">
        <v>19</v>
      </c>
      <c r="Q47" s="2">
        <v>0.3</v>
      </c>
      <c r="R47" s="2">
        <v>0.3</v>
      </c>
      <c r="S47" s="3" t="s">
        <v>343</v>
      </c>
      <c r="T47" s="2">
        <f t="shared" si="0"/>
        <v>1.4999999999999999E-2</v>
      </c>
      <c r="U47" s="2" t="s">
        <v>13</v>
      </c>
      <c r="V47" s="14">
        <v>43315</v>
      </c>
      <c r="W47" s="2" t="s">
        <v>13</v>
      </c>
      <c r="X47" s="2" t="s">
        <v>13</v>
      </c>
      <c r="Y47" s="14">
        <v>44043</v>
      </c>
    </row>
    <row r="48" spans="2:25" ht="48" x14ac:dyDescent="0.25">
      <c r="B48" s="2" t="s">
        <v>19</v>
      </c>
      <c r="C48" s="5" t="s">
        <v>68</v>
      </c>
      <c r="D48" s="7" t="s">
        <v>21</v>
      </c>
      <c r="E48" s="7" t="s">
        <v>345</v>
      </c>
      <c r="F48" s="5" t="s">
        <v>320</v>
      </c>
      <c r="G48" s="9" t="s">
        <v>346</v>
      </c>
      <c r="H48" s="14">
        <v>43357</v>
      </c>
      <c r="I48" s="7" t="s">
        <v>56</v>
      </c>
      <c r="J48" s="2">
        <v>12.16</v>
      </c>
      <c r="K48" s="1" t="s">
        <v>347</v>
      </c>
      <c r="L48" s="2" t="s">
        <v>98</v>
      </c>
      <c r="O48" s="37" t="s">
        <v>38</v>
      </c>
      <c r="P48" s="38" t="s">
        <v>393</v>
      </c>
      <c r="Q48" s="37">
        <v>0.8</v>
      </c>
      <c r="R48" s="37">
        <v>0.8</v>
      </c>
      <c r="S48" s="33" t="s">
        <v>786</v>
      </c>
      <c r="T48" s="2">
        <f t="shared" si="0"/>
        <v>4.0000000000000008E-2</v>
      </c>
      <c r="U48" s="2" t="s">
        <v>13</v>
      </c>
      <c r="V48" s="14">
        <v>42717</v>
      </c>
      <c r="W48" s="2" t="s">
        <v>13</v>
      </c>
      <c r="X48" s="2" t="s">
        <v>13</v>
      </c>
      <c r="Y48" s="14">
        <v>43404</v>
      </c>
    </row>
    <row r="49" spans="2:25" ht="30" x14ac:dyDescent="0.25">
      <c r="B49" s="2" t="s">
        <v>19</v>
      </c>
      <c r="C49" s="5" t="s">
        <v>348</v>
      </c>
      <c r="D49" s="7" t="s">
        <v>104</v>
      </c>
      <c r="E49" s="7" t="s">
        <v>95</v>
      </c>
      <c r="F49" s="5" t="s">
        <v>320</v>
      </c>
      <c r="G49" s="9" t="s">
        <v>349</v>
      </c>
      <c r="H49" s="14">
        <v>43357</v>
      </c>
      <c r="I49" s="7" t="s">
        <v>56</v>
      </c>
      <c r="J49" s="2">
        <v>11.16</v>
      </c>
      <c r="K49" s="1" t="s">
        <v>350</v>
      </c>
      <c r="L49" s="2" t="s">
        <v>340</v>
      </c>
      <c r="O49" s="2" t="s">
        <v>38</v>
      </c>
      <c r="Q49" s="2">
        <v>0.8</v>
      </c>
      <c r="R49" s="2">
        <v>0.8</v>
      </c>
      <c r="S49" s="21"/>
      <c r="T49" s="2">
        <f t="shared" si="0"/>
        <v>4.0000000000000008E-2</v>
      </c>
      <c r="U49" s="2" t="s">
        <v>13</v>
      </c>
      <c r="V49" s="14">
        <v>42677</v>
      </c>
      <c r="W49" s="2" t="s">
        <v>13</v>
      </c>
      <c r="X49" s="2" t="s">
        <v>13</v>
      </c>
      <c r="Y49" s="14">
        <v>43616</v>
      </c>
    </row>
    <row r="50" spans="2:25" ht="45" x14ac:dyDescent="0.25">
      <c r="B50" s="2" t="s">
        <v>19</v>
      </c>
      <c r="C50" s="5" t="s">
        <v>351</v>
      </c>
      <c r="D50" s="7" t="s">
        <v>21</v>
      </c>
      <c r="E50" s="7" t="s">
        <v>43</v>
      </c>
      <c r="F50" s="34" t="s">
        <v>353</v>
      </c>
      <c r="G50" s="9" t="s">
        <v>352</v>
      </c>
      <c r="H50" s="14">
        <v>43357</v>
      </c>
      <c r="I50" s="36" t="s">
        <v>56</v>
      </c>
      <c r="J50" s="15">
        <v>11.16</v>
      </c>
      <c r="K50" s="2" t="s">
        <v>45</v>
      </c>
      <c r="L50" s="2" t="s">
        <v>340</v>
      </c>
      <c r="M50" s="2" t="s">
        <v>38</v>
      </c>
      <c r="N50" s="2" t="s">
        <v>38</v>
      </c>
      <c r="P50" s="23" t="s">
        <v>458</v>
      </c>
      <c r="Q50" s="23" t="s">
        <v>787</v>
      </c>
      <c r="S50" s="3" t="s">
        <v>354</v>
      </c>
      <c r="T50" s="2">
        <f t="shared" si="0"/>
        <v>0</v>
      </c>
      <c r="U50" s="2" t="s">
        <v>13</v>
      </c>
      <c r="V50" s="14">
        <v>42676</v>
      </c>
      <c r="W50" s="2" t="s">
        <v>13</v>
      </c>
      <c r="X50" s="2" t="s">
        <v>13</v>
      </c>
      <c r="Y50" s="14">
        <v>44712</v>
      </c>
    </row>
    <row r="51" spans="2:25" ht="90" x14ac:dyDescent="0.25">
      <c r="B51" s="2" t="s">
        <v>19</v>
      </c>
      <c r="C51" s="5" t="s">
        <v>355</v>
      </c>
      <c r="D51" s="7" t="s">
        <v>105</v>
      </c>
      <c r="E51" s="7" t="s">
        <v>103</v>
      </c>
      <c r="F51" s="5" t="s">
        <v>356</v>
      </c>
      <c r="G51" s="9" t="s">
        <v>357</v>
      </c>
      <c r="H51" s="14">
        <v>43357</v>
      </c>
      <c r="I51" s="7" t="s">
        <v>56</v>
      </c>
      <c r="J51" s="2">
        <v>10.16</v>
      </c>
      <c r="K51" s="2" t="s">
        <v>358</v>
      </c>
      <c r="L51" s="2" t="s">
        <v>340</v>
      </c>
      <c r="M51" s="37"/>
      <c r="N51" s="37"/>
      <c r="O51" s="37" t="s">
        <v>38</v>
      </c>
      <c r="P51" s="1" t="s">
        <v>19</v>
      </c>
      <c r="Q51" s="2">
        <v>0.75</v>
      </c>
      <c r="R51" s="2">
        <v>0.75</v>
      </c>
      <c r="S51" s="24" t="s">
        <v>359</v>
      </c>
      <c r="T51" s="2">
        <f t="shared" si="0"/>
        <v>3.7500000000000006E-2</v>
      </c>
      <c r="U51" s="2" t="s">
        <v>13</v>
      </c>
      <c r="V51" s="14">
        <v>42665</v>
      </c>
      <c r="W51" s="2" t="s">
        <v>13</v>
      </c>
      <c r="X51" s="2" t="s">
        <v>13</v>
      </c>
      <c r="Y51" s="14">
        <v>43465</v>
      </c>
    </row>
    <row r="52" spans="2:25" ht="45" x14ac:dyDescent="0.25">
      <c r="B52" s="2" t="s">
        <v>19</v>
      </c>
      <c r="C52" s="5" t="s">
        <v>360</v>
      </c>
      <c r="D52" s="7" t="s">
        <v>116</v>
      </c>
      <c r="E52" s="5" t="s">
        <v>361</v>
      </c>
      <c r="F52" s="5" t="s">
        <v>363</v>
      </c>
      <c r="G52" s="9" t="s">
        <v>362</v>
      </c>
      <c r="H52" s="14">
        <v>43357</v>
      </c>
      <c r="I52" s="36" t="s">
        <v>56</v>
      </c>
      <c r="J52" s="15">
        <v>10.16</v>
      </c>
      <c r="K52" s="2" t="s">
        <v>358</v>
      </c>
      <c r="L52" s="2" t="s">
        <v>98</v>
      </c>
      <c r="M52" s="2" t="s">
        <v>38</v>
      </c>
      <c r="P52" s="1" t="s">
        <v>458</v>
      </c>
      <c r="Q52" s="1" t="s">
        <v>788</v>
      </c>
      <c r="R52" s="2">
        <v>26.5</v>
      </c>
      <c r="S52" s="8" t="s">
        <v>364</v>
      </c>
      <c r="T52" s="2">
        <f t="shared" si="0"/>
        <v>1.3250000000000002</v>
      </c>
      <c r="U52" s="2" t="s">
        <v>13</v>
      </c>
      <c r="V52" s="14">
        <v>42661</v>
      </c>
      <c r="W52" s="2" t="s">
        <v>13</v>
      </c>
      <c r="X52" s="2" t="s">
        <v>13</v>
      </c>
      <c r="Y52" s="14">
        <v>44742</v>
      </c>
    </row>
    <row r="53" spans="2:25" ht="45" x14ac:dyDescent="0.25">
      <c r="B53" s="2" t="s">
        <v>19</v>
      </c>
      <c r="C53" s="5" t="s">
        <v>365</v>
      </c>
      <c r="D53" s="7" t="s">
        <v>21</v>
      </c>
      <c r="E53" s="7" t="s">
        <v>366</v>
      </c>
      <c r="F53" s="5" t="s">
        <v>320</v>
      </c>
      <c r="G53" s="9" t="s">
        <v>367</v>
      </c>
      <c r="H53" s="14">
        <v>43357</v>
      </c>
      <c r="I53" s="7" t="s">
        <v>56</v>
      </c>
      <c r="J53" s="2">
        <v>10.16</v>
      </c>
      <c r="K53" s="2" t="s">
        <v>19</v>
      </c>
      <c r="L53" s="2" t="s">
        <v>98</v>
      </c>
      <c r="O53" s="37" t="s">
        <v>38</v>
      </c>
      <c r="P53" s="1" t="s">
        <v>369</v>
      </c>
      <c r="Q53" s="2">
        <v>0.22500000000000001</v>
      </c>
      <c r="R53" s="2">
        <v>0.22500000000000001</v>
      </c>
      <c r="S53" s="8" t="s">
        <v>368</v>
      </c>
      <c r="T53" s="2">
        <f t="shared" si="0"/>
        <v>1.1250000000000001E-2</v>
      </c>
      <c r="U53" s="2" t="s">
        <v>13</v>
      </c>
      <c r="V53" s="14">
        <v>42657</v>
      </c>
      <c r="W53" s="2" t="s">
        <v>13</v>
      </c>
      <c r="X53" s="2" t="s">
        <v>13</v>
      </c>
      <c r="Y53" s="14">
        <v>43465</v>
      </c>
    </row>
    <row r="54" spans="2:25" ht="30" x14ac:dyDescent="0.25">
      <c r="B54" s="2" t="s">
        <v>19</v>
      </c>
      <c r="C54" s="5" t="s">
        <v>370</v>
      </c>
      <c r="D54" s="7" t="s">
        <v>116</v>
      </c>
      <c r="E54" s="5" t="s">
        <v>371</v>
      </c>
      <c r="F54" s="7" t="s">
        <v>53</v>
      </c>
      <c r="G54" s="9" t="s">
        <v>372</v>
      </c>
      <c r="H54" s="14">
        <v>43357</v>
      </c>
      <c r="I54" s="7" t="s">
        <v>56</v>
      </c>
      <c r="J54" s="2">
        <v>9.16</v>
      </c>
      <c r="K54" s="2" t="s">
        <v>358</v>
      </c>
      <c r="L54" s="2" t="s">
        <v>98</v>
      </c>
      <c r="M54" s="2" t="s">
        <v>38</v>
      </c>
      <c r="N54" s="2" t="s">
        <v>38</v>
      </c>
      <c r="P54" s="1" t="s">
        <v>373</v>
      </c>
      <c r="Q54" s="1" t="s">
        <v>374</v>
      </c>
      <c r="R54" s="2">
        <v>39.92</v>
      </c>
      <c r="S54" s="3" t="s">
        <v>375</v>
      </c>
      <c r="T54" s="2">
        <f t="shared" si="0"/>
        <v>1.9960000000000002</v>
      </c>
      <c r="U54" s="2" t="s">
        <v>13</v>
      </c>
      <c r="V54" s="14">
        <v>42642</v>
      </c>
      <c r="W54" s="2" t="s">
        <v>13</v>
      </c>
      <c r="X54" s="2" t="s">
        <v>13</v>
      </c>
      <c r="Y54" s="14">
        <v>44742</v>
      </c>
    </row>
    <row r="55" spans="2:25" ht="45" x14ac:dyDescent="0.25">
      <c r="B55" s="2" t="s">
        <v>19</v>
      </c>
      <c r="C55" s="5" t="s">
        <v>376</v>
      </c>
      <c r="D55" s="7" t="s">
        <v>21</v>
      </c>
      <c r="E55" s="7" t="s">
        <v>60</v>
      </c>
      <c r="F55" s="5" t="s">
        <v>377</v>
      </c>
      <c r="G55" s="9" t="s">
        <v>378</v>
      </c>
      <c r="H55" s="14">
        <v>43357</v>
      </c>
      <c r="I55" s="7" t="s">
        <v>56</v>
      </c>
      <c r="J55" s="2">
        <v>9.16</v>
      </c>
      <c r="K55" s="2" t="s">
        <v>379</v>
      </c>
      <c r="L55" s="2" t="s">
        <v>98</v>
      </c>
      <c r="N55" s="2" t="s">
        <v>38</v>
      </c>
      <c r="P55" s="1" t="s">
        <v>380</v>
      </c>
      <c r="Q55" s="1" t="s">
        <v>381</v>
      </c>
      <c r="R55" s="2">
        <v>46</v>
      </c>
      <c r="S55" s="3" t="s">
        <v>382</v>
      </c>
      <c r="T55" s="2">
        <f t="shared" si="0"/>
        <v>2.3000000000000003</v>
      </c>
      <c r="U55" s="2" t="s">
        <v>13</v>
      </c>
      <c r="V55" s="14">
        <v>42636</v>
      </c>
      <c r="W55" s="2" t="s">
        <v>13</v>
      </c>
      <c r="X55" s="2" t="s">
        <v>13</v>
      </c>
      <c r="Y55" s="14">
        <v>44742</v>
      </c>
    </row>
    <row r="56" spans="2:25" ht="105" x14ac:dyDescent="0.25">
      <c r="B56" s="2" t="s">
        <v>19</v>
      </c>
      <c r="C56" s="5" t="s">
        <v>383</v>
      </c>
      <c r="D56" s="7" t="s">
        <v>21</v>
      </c>
      <c r="E56" s="7" t="s">
        <v>67</v>
      </c>
      <c r="F56" s="7" t="s">
        <v>53</v>
      </c>
      <c r="G56" s="9" t="s">
        <v>384</v>
      </c>
      <c r="H56" s="14">
        <v>43357</v>
      </c>
      <c r="I56" s="7" t="s">
        <v>56</v>
      </c>
      <c r="J56" s="2">
        <v>8.16</v>
      </c>
      <c r="K56" s="35" t="s">
        <v>385</v>
      </c>
      <c r="L56" s="2" t="s">
        <v>98</v>
      </c>
      <c r="O56" s="2" t="s">
        <v>38</v>
      </c>
      <c r="P56" s="23" t="s">
        <v>388</v>
      </c>
      <c r="Q56" s="1" t="s">
        <v>386</v>
      </c>
      <c r="R56" s="2">
        <v>0.82499999999999996</v>
      </c>
      <c r="S56" s="3" t="s">
        <v>387</v>
      </c>
      <c r="T56" s="2">
        <f t="shared" si="0"/>
        <v>4.1250000000000002E-2</v>
      </c>
      <c r="U56" s="2" t="s">
        <v>13</v>
      </c>
      <c r="V56" s="14">
        <v>42606</v>
      </c>
      <c r="W56" s="2" t="s">
        <v>13</v>
      </c>
      <c r="X56" s="2" t="s">
        <v>13</v>
      </c>
      <c r="Y56" s="14">
        <v>43465</v>
      </c>
    </row>
    <row r="57" spans="2:25" ht="45" x14ac:dyDescent="0.25">
      <c r="B57" s="2" t="s">
        <v>19</v>
      </c>
      <c r="C57" s="5" t="s">
        <v>389</v>
      </c>
      <c r="D57" s="7" t="s">
        <v>116</v>
      </c>
      <c r="E57" s="5" t="s">
        <v>371</v>
      </c>
      <c r="F57" s="5" t="s">
        <v>390</v>
      </c>
      <c r="G57" s="9" t="s">
        <v>391</v>
      </c>
      <c r="H57" s="14">
        <v>43357</v>
      </c>
      <c r="I57" s="7" t="s">
        <v>56</v>
      </c>
      <c r="J57" s="7">
        <v>5.16</v>
      </c>
      <c r="K57" s="2" t="s">
        <v>392</v>
      </c>
      <c r="L57" s="2" t="s">
        <v>98</v>
      </c>
      <c r="M57" s="37"/>
      <c r="N57" s="37"/>
      <c r="O57" s="37" t="s">
        <v>38</v>
      </c>
      <c r="P57" s="1" t="s">
        <v>393</v>
      </c>
      <c r="Q57" s="2">
        <v>1.5</v>
      </c>
      <c r="R57" s="2">
        <v>1.5</v>
      </c>
      <c r="S57" s="8" t="s">
        <v>394</v>
      </c>
      <c r="T57" s="2">
        <f t="shared" si="0"/>
        <v>7.5000000000000011E-2</v>
      </c>
      <c r="U57" s="2" t="s">
        <v>13</v>
      </c>
      <c r="V57" s="14">
        <v>42503</v>
      </c>
      <c r="W57" s="2" t="s">
        <v>13</v>
      </c>
      <c r="X57" s="2" t="s">
        <v>13</v>
      </c>
      <c r="Y57" s="14">
        <v>43598</v>
      </c>
    </row>
    <row r="58" spans="2:25" ht="105" x14ac:dyDescent="0.25">
      <c r="B58" s="2" t="s">
        <v>19</v>
      </c>
      <c r="C58" s="5" t="s">
        <v>395</v>
      </c>
      <c r="D58" s="7" t="s">
        <v>13</v>
      </c>
      <c r="E58" s="5" t="s">
        <v>13</v>
      </c>
      <c r="F58" s="17" t="s">
        <v>396</v>
      </c>
      <c r="G58" s="9" t="s">
        <v>397</v>
      </c>
      <c r="H58" s="14">
        <v>43357</v>
      </c>
      <c r="I58" s="5" t="s">
        <v>398</v>
      </c>
      <c r="J58" s="5" t="s">
        <v>399</v>
      </c>
      <c r="K58" s="1" t="s">
        <v>400</v>
      </c>
      <c r="L58" s="2" t="s">
        <v>98</v>
      </c>
      <c r="N58" s="2" t="s">
        <v>38</v>
      </c>
      <c r="P58" s="1" t="s">
        <v>402</v>
      </c>
      <c r="Q58" s="1" t="s">
        <v>401</v>
      </c>
      <c r="R58" s="2">
        <v>851</v>
      </c>
      <c r="S58" s="8" t="s">
        <v>403</v>
      </c>
      <c r="T58" s="2">
        <f t="shared" si="0"/>
        <v>42.550000000000004</v>
      </c>
      <c r="U58" s="2" t="s">
        <v>13</v>
      </c>
      <c r="V58" s="14">
        <v>42415</v>
      </c>
      <c r="W58" s="2" t="s">
        <v>13</v>
      </c>
      <c r="X58" s="2" t="s">
        <v>13</v>
      </c>
      <c r="Y58" s="14">
        <v>44012</v>
      </c>
    </row>
    <row r="59" spans="2:25" ht="30" x14ac:dyDescent="0.25">
      <c r="B59" s="2" t="s">
        <v>19</v>
      </c>
      <c r="C59" s="5" t="s">
        <v>27</v>
      </c>
      <c r="D59" s="7" t="s">
        <v>116</v>
      </c>
      <c r="E59" s="5" t="s">
        <v>28</v>
      </c>
      <c r="F59" s="7" t="s">
        <v>22</v>
      </c>
      <c r="G59" s="9" t="s">
        <v>404</v>
      </c>
      <c r="H59" s="14">
        <v>43357</v>
      </c>
      <c r="I59" s="7" t="s">
        <v>56</v>
      </c>
      <c r="J59" s="7">
        <v>1.1599999999999999</v>
      </c>
      <c r="K59" s="2" t="s">
        <v>405</v>
      </c>
      <c r="L59" s="2" t="s">
        <v>98</v>
      </c>
      <c r="M59" s="37"/>
      <c r="N59" s="37"/>
      <c r="O59" s="37" t="s">
        <v>38</v>
      </c>
      <c r="P59" s="2" t="s">
        <v>19</v>
      </c>
      <c r="Q59" s="1" t="s">
        <v>406</v>
      </c>
      <c r="R59" s="2">
        <v>1.3</v>
      </c>
      <c r="S59" s="21" t="s">
        <v>13</v>
      </c>
      <c r="T59" s="2">
        <f t="shared" si="0"/>
        <v>6.5000000000000002E-2</v>
      </c>
      <c r="U59" s="2" t="s">
        <v>13</v>
      </c>
      <c r="V59" s="14">
        <v>42397</v>
      </c>
      <c r="W59" s="2" t="s">
        <v>13</v>
      </c>
      <c r="X59" s="2" t="s">
        <v>13</v>
      </c>
      <c r="Y59" s="14">
        <v>44926</v>
      </c>
    </row>
    <row r="60" spans="2:25" ht="30" x14ac:dyDescent="0.25">
      <c r="B60" s="2" t="s">
        <v>19</v>
      </c>
      <c r="C60" s="5" t="s">
        <v>435</v>
      </c>
      <c r="D60" s="7" t="s">
        <v>21</v>
      </c>
      <c r="E60" s="7" t="s">
        <v>43</v>
      </c>
      <c r="F60" s="5" t="s">
        <v>410</v>
      </c>
      <c r="G60" s="9" t="s">
        <v>408</v>
      </c>
      <c r="H60" s="2" t="s">
        <v>407</v>
      </c>
      <c r="I60" s="7" t="s">
        <v>56</v>
      </c>
      <c r="J60" s="7">
        <v>12.15</v>
      </c>
      <c r="K60" s="2" t="s">
        <v>45</v>
      </c>
      <c r="L60" s="2" t="s">
        <v>98</v>
      </c>
      <c r="M60" s="37"/>
      <c r="N60" s="37"/>
      <c r="O60" s="37" t="s">
        <v>38</v>
      </c>
      <c r="P60" s="2" t="s">
        <v>19</v>
      </c>
      <c r="Q60" s="2">
        <v>0.8</v>
      </c>
      <c r="R60" s="2">
        <v>0.8</v>
      </c>
      <c r="S60" s="21" t="s">
        <v>13</v>
      </c>
      <c r="T60" s="2">
        <f t="shared" si="0"/>
        <v>4.0000000000000008E-2</v>
      </c>
      <c r="U60" s="2" t="s">
        <v>13</v>
      </c>
      <c r="V60" s="2" t="s">
        <v>411</v>
      </c>
      <c r="W60" s="2" t="s">
        <v>13</v>
      </c>
      <c r="X60" s="2" t="s">
        <v>13</v>
      </c>
      <c r="Y60" s="2" t="s">
        <v>412</v>
      </c>
    </row>
    <row r="61" spans="2:25" ht="45" x14ac:dyDescent="0.25">
      <c r="B61" s="2" t="s">
        <v>19</v>
      </c>
      <c r="C61" s="5" t="s">
        <v>436</v>
      </c>
      <c r="D61" s="7" t="s">
        <v>104</v>
      </c>
      <c r="E61" s="7" t="s">
        <v>52</v>
      </c>
      <c r="F61" s="5" t="s">
        <v>390</v>
      </c>
      <c r="G61" s="9" t="s">
        <v>413</v>
      </c>
      <c r="H61" s="2" t="s">
        <v>407</v>
      </c>
      <c r="I61" s="7" t="s">
        <v>56</v>
      </c>
      <c r="J61" s="7">
        <v>12.15</v>
      </c>
      <c r="K61" s="1" t="s">
        <v>414</v>
      </c>
      <c r="L61" s="2" t="s">
        <v>98</v>
      </c>
      <c r="N61" s="2" t="s">
        <v>38</v>
      </c>
      <c r="P61" s="1" t="s">
        <v>373</v>
      </c>
      <c r="Q61" s="1" t="s">
        <v>415</v>
      </c>
      <c r="R61" s="2">
        <v>150.6</v>
      </c>
      <c r="S61" s="3" t="s">
        <v>417</v>
      </c>
      <c r="T61" s="2">
        <f t="shared" si="0"/>
        <v>7.53</v>
      </c>
      <c r="U61" s="2" t="s">
        <v>13</v>
      </c>
      <c r="V61" s="2" t="s">
        <v>418</v>
      </c>
      <c r="W61" s="2" t="s">
        <v>13</v>
      </c>
      <c r="X61" s="2" t="s">
        <v>13</v>
      </c>
      <c r="Y61" s="2" t="s">
        <v>419</v>
      </c>
    </row>
    <row r="62" spans="2:25" ht="90" x14ac:dyDescent="0.25">
      <c r="B62" s="2" t="s">
        <v>19</v>
      </c>
      <c r="C62" s="5" t="s">
        <v>434</v>
      </c>
      <c r="D62" s="7" t="s">
        <v>116</v>
      </c>
      <c r="E62" s="7" t="s">
        <v>420</v>
      </c>
      <c r="F62" s="17" t="s">
        <v>421</v>
      </c>
      <c r="G62" s="9" t="s">
        <v>422</v>
      </c>
      <c r="H62" s="2" t="s">
        <v>407</v>
      </c>
      <c r="I62" s="7" t="s">
        <v>56</v>
      </c>
      <c r="J62" s="7">
        <v>12.15</v>
      </c>
      <c r="K62" s="2" t="s">
        <v>45</v>
      </c>
      <c r="L62" s="2" t="s">
        <v>98</v>
      </c>
      <c r="M62" s="37"/>
      <c r="N62" s="37"/>
      <c r="O62" s="37" t="s">
        <v>38</v>
      </c>
      <c r="P62" s="1" t="s">
        <v>19</v>
      </c>
      <c r="Q62" s="2">
        <v>1</v>
      </c>
      <c r="R62" s="2">
        <v>1</v>
      </c>
      <c r="S62" s="3" t="s">
        <v>423</v>
      </c>
      <c r="T62" s="2">
        <f t="shared" si="0"/>
        <v>0.05</v>
      </c>
      <c r="U62" s="2" t="s">
        <v>13</v>
      </c>
      <c r="V62" s="2" t="s">
        <v>424</v>
      </c>
      <c r="W62" s="2" t="s">
        <v>13</v>
      </c>
      <c r="X62" s="2" t="s">
        <v>13</v>
      </c>
      <c r="Y62" s="2" t="s">
        <v>412</v>
      </c>
    </row>
    <row r="63" spans="2:25" ht="45" x14ac:dyDescent="0.25">
      <c r="B63" s="2" t="s">
        <v>19</v>
      </c>
      <c r="C63" s="5" t="s">
        <v>425</v>
      </c>
      <c r="D63" s="7" t="s">
        <v>116</v>
      </c>
      <c r="E63" s="7" t="s">
        <v>28</v>
      </c>
      <c r="F63" s="7" t="s">
        <v>426</v>
      </c>
      <c r="G63" s="9" t="s">
        <v>427</v>
      </c>
      <c r="H63" s="2" t="s">
        <v>407</v>
      </c>
      <c r="I63" s="7" t="s">
        <v>344</v>
      </c>
      <c r="J63" s="7">
        <v>12.15</v>
      </c>
      <c r="K63" s="2" t="s">
        <v>405</v>
      </c>
      <c r="L63" s="2" t="s">
        <v>98</v>
      </c>
      <c r="M63" s="37"/>
      <c r="N63" s="37"/>
      <c r="O63" s="37" t="s">
        <v>38</v>
      </c>
      <c r="P63" s="38" t="s">
        <v>393</v>
      </c>
      <c r="Q63" s="2">
        <v>1.5</v>
      </c>
      <c r="R63" s="2">
        <v>1.5</v>
      </c>
      <c r="S63" s="8" t="s">
        <v>428</v>
      </c>
      <c r="T63" s="2">
        <f t="shared" si="0"/>
        <v>7.5000000000000011E-2</v>
      </c>
      <c r="U63" s="2" t="s">
        <v>13</v>
      </c>
      <c r="V63" s="2" t="s">
        <v>424</v>
      </c>
      <c r="W63" s="2" t="s">
        <v>13</v>
      </c>
      <c r="X63" s="2" t="s">
        <v>13</v>
      </c>
      <c r="Y63" s="2" t="s">
        <v>429</v>
      </c>
    </row>
    <row r="64" spans="2:25" ht="60" x14ac:dyDescent="0.25">
      <c r="B64" s="2" t="s">
        <v>19</v>
      </c>
      <c r="C64" s="5" t="s">
        <v>430</v>
      </c>
      <c r="D64" s="7" t="s">
        <v>104</v>
      </c>
      <c r="E64" s="7" t="s">
        <v>95</v>
      </c>
      <c r="F64" s="7" t="s">
        <v>409</v>
      </c>
      <c r="G64" s="26" t="s">
        <v>431</v>
      </c>
      <c r="H64" s="2" t="s">
        <v>407</v>
      </c>
      <c r="I64" s="5" t="s">
        <v>432</v>
      </c>
      <c r="J64" s="5" t="s">
        <v>433</v>
      </c>
      <c r="K64" s="2" t="s">
        <v>45</v>
      </c>
      <c r="L64" s="2" t="s">
        <v>98</v>
      </c>
      <c r="M64" s="37"/>
      <c r="N64" s="37"/>
      <c r="O64" s="37" t="s">
        <v>38</v>
      </c>
      <c r="P64" s="25" t="s">
        <v>437</v>
      </c>
      <c r="Q64" s="1" t="s">
        <v>438</v>
      </c>
      <c r="R64" s="2">
        <v>3.38</v>
      </c>
      <c r="S64" s="8" t="s">
        <v>439</v>
      </c>
      <c r="T64" s="2">
        <f t="shared" si="0"/>
        <v>0.16900000000000001</v>
      </c>
      <c r="U64" s="2" t="s">
        <v>13</v>
      </c>
      <c r="V64" s="2" t="s">
        <v>440</v>
      </c>
      <c r="W64" s="2" t="s">
        <v>13</v>
      </c>
      <c r="X64" s="2" t="s">
        <v>13</v>
      </c>
      <c r="Y64" s="2" t="s">
        <v>441</v>
      </c>
    </row>
    <row r="65" spans="2:25" ht="30" x14ac:dyDescent="0.25">
      <c r="B65" s="2" t="s">
        <v>19</v>
      </c>
      <c r="C65" s="5" t="s">
        <v>304</v>
      </c>
      <c r="D65" s="7" t="s">
        <v>21</v>
      </c>
      <c r="E65" s="7" t="s">
        <v>67</v>
      </c>
      <c r="F65" s="5" t="s">
        <v>410</v>
      </c>
      <c r="G65" s="9" t="s">
        <v>442</v>
      </c>
      <c r="H65" s="2" t="s">
        <v>407</v>
      </c>
      <c r="I65" s="7" t="s">
        <v>56</v>
      </c>
      <c r="J65" s="7">
        <v>11.15</v>
      </c>
      <c r="K65" s="2" t="s">
        <v>45</v>
      </c>
      <c r="L65" s="2" t="s">
        <v>98</v>
      </c>
      <c r="M65" s="37"/>
      <c r="N65" s="37"/>
      <c r="O65" s="37" t="s">
        <v>38</v>
      </c>
      <c r="P65" s="2" t="s">
        <v>19</v>
      </c>
      <c r="Q65" s="2">
        <v>185</v>
      </c>
      <c r="R65" s="15">
        <v>185</v>
      </c>
      <c r="S65" s="3" t="s">
        <v>443</v>
      </c>
      <c r="T65" s="2">
        <f t="shared" si="0"/>
        <v>9.25</v>
      </c>
      <c r="U65" s="2" t="s">
        <v>13</v>
      </c>
      <c r="V65" s="2" t="s">
        <v>444</v>
      </c>
      <c r="W65" s="2" t="s">
        <v>13</v>
      </c>
      <c r="X65" s="2" t="s">
        <v>13</v>
      </c>
      <c r="Y65" s="2" t="s">
        <v>412</v>
      </c>
    </row>
    <row r="66" spans="2:25" ht="60" x14ac:dyDescent="0.25">
      <c r="B66" s="2" t="s">
        <v>19</v>
      </c>
      <c r="C66" s="5" t="s">
        <v>445</v>
      </c>
      <c r="D66" s="22"/>
      <c r="E66" s="7" t="s">
        <v>446</v>
      </c>
      <c r="F66" s="5" t="s">
        <v>410</v>
      </c>
      <c r="G66" s="9" t="s">
        <v>447</v>
      </c>
      <c r="H66" s="2" t="s">
        <v>407</v>
      </c>
      <c r="I66" s="7" t="s">
        <v>56</v>
      </c>
      <c r="J66" s="7">
        <v>11.15</v>
      </c>
      <c r="K66" s="1" t="s">
        <v>448</v>
      </c>
      <c r="L66" s="2" t="s">
        <v>98</v>
      </c>
      <c r="M66" s="37"/>
      <c r="N66" s="37"/>
      <c r="O66" s="37" t="s">
        <v>38</v>
      </c>
      <c r="P66" s="25" t="s">
        <v>437</v>
      </c>
      <c r="Q66" s="1" t="s">
        <v>449</v>
      </c>
      <c r="R66" s="2">
        <v>5.72</v>
      </c>
      <c r="S66" s="8" t="s">
        <v>450</v>
      </c>
      <c r="T66" s="2">
        <f t="shared" si="0"/>
        <v>0.28599999999999998</v>
      </c>
      <c r="U66" s="2" t="s">
        <v>13</v>
      </c>
      <c r="V66" s="2" t="s">
        <v>451</v>
      </c>
      <c r="W66" s="2" t="s">
        <v>13</v>
      </c>
      <c r="X66" s="2" t="s">
        <v>13</v>
      </c>
      <c r="Y66" s="2" t="s">
        <v>452</v>
      </c>
    </row>
    <row r="67" spans="2:25" ht="45" x14ac:dyDescent="0.25">
      <c r="B67" s="2" t="s">
        <v>19</v>
      </c>
      <c r="C67" s="5" t="s">
        <v>453</v>
      </c>
      <c r="D67" s="7" t="s">
        <v>105</v>
      </c>
      <c r="E67" s="7" t="s">
        <v>454</v>
      </c>
      <c r="F67" s="5" t="s">
        <v>390</v>
      </c>
      <c r="G67" s="26" t="s">
        <v>455</v>
      </c>
      <c r="H67" s="2" t="s">
        <v>407</v>
      </c>
      <c r="I67" s="7" t="s">
        <v>56</v>
      </c>
      <c r="J67" s="7">
        <v>11.15</v>
      </c>
      <c r="K67" s="2" t="s">
        <v>456</v>
      </c>
      <c r="L67" s="2" t="s">
        <v>98</v>
      </c>
      <c r="M67" s="2" t="s">
        <v>38</v>
      </c>
      <c r="N67" s="2" t="s">
        <v>38</v>
      </c>
      <c r="P67" s="1" t="s">
        <v>458</v>
      </c>
      <c r="Q67" s="1" t="s">
        <v>457</v>
      </c>
      <c r="R67" s="2">
        <v>17</v>
      </c>
      <c r="S67" s="8" t="s">
        <v>459</v>
      </c>
      <c r="T67" s="2">
        <f t="shared" si="0"/>
        <v>0.85000000000000009</v>
      </c>
      <c r="U67" s="2" t="s">
        <v>13</v>
      </c>
      <c r="V67" s="2" t="s">
        <v>460</v>
      </c>
      <c r="W67" s="2" t="s">
        <v>13</v>
      </c>
      <c r="X67" s="2" t="s">
        <v>13</v>
      </c>
      <c r="Y67" s="2" t="s">
        <v>461</v>
      </c>
    </row>
    <row r="68" spans="2:25" ht="60" x14ac:dyDescent="0.25">
      <c r="B68" s="2" t="s">
        <v>19</v>
      </c>
      <c r="C68" s="5" t="s">
        <v>462</v>
      </c>
      <c r="D68" s="7" t="s">
        <v>21</v>
      </c>
      <c r="E68" s="7" t="s">
        <v>43</v>
      </c>
      <c r="F68" s="5" t="s">
        <v>410</v>
      </c>
      <c r="G68" s="9" t="s">
        <v>463</v>
      </c>
      <c r="H68" s="2" t="s">
        <v>407</v>
      </c>
      <c r="I68" s="7" t="s">
        <v>56</v>
      </c>
      <c r="J68" s="7">
        <v>10.15</v>
      </c>
      <c r="K68" s="25" t="s">
        <v>464</v>
      </c>
      <c r="L68" s="2" t="s">
        <v>98</v>
      </c>
      <c r="M68" s="2" t="s">
        <v>38</v>
      </c>
      <c r="P68" s="25" t="s">
        <v>466</v>
      </c>
      <c r="Q68" s="1" t="s">
        <v>465</v>
      </c>
      <c r="R68" s="2">
        <v>17.8</v>
      </c>
      <c r="S68" s="8" t="s">
        <v>467</v>
      </c>
      <c r="T68" s="2">
        <f t="shared" si="0"/>
        <v>0.89000000000000012</v>
      </c>
      <c r="U68" s="2" t="s">
        <v>13</v>
      </c>
      <c r="V68" s="2" t="s">
        <v>468</v>
      </c>
      <c r="W68" s="2" t="s">
        <v>13</v>
      </c>
      <c r="X68" s="2" t="s">
        <v>13</v>
      </c>
      <c r="Y68" s="2" t="s">
        <v>469</v>
      </c>
    </row>
    <row r="69" spans="2:25" ht="45" x14ac:dyDescent="0.25">
      <c r="B69" s="2" t="s">
        <v>19</v>
      </c>
      <c r="C69" s="5" t="s">
        <v>470</v>
      </c>
      <c r="D69" s="7" t="s">
        <v>21</v>
      </c>
      <c r="E69" s="7" t="s">
        <v>67</v>
      </c>
      <c r="F69" s="5" t="s">
        <v>410</v>
      </c>
      <c r="G69" s="9" t="s">
        <v>471</v>
      </c>
      <c r="H69" s="2" t="s">
        <v>407</v>
      </c>
      <c r="I69" s="7" t="s">
        <v>56</v>
      </c>
      <c r="J69" s="7">
        <v>9.15</v>
      </c>
      <c r="K69" s="25" t="s">
        <v>472</v>
      </c>
      <c r="L69" s="2" t="s">
        <v>98</v>
      </c>
      <c r="M69" s="37"/>
      <c r="N69" s="37"/>
      <c r="O69" s="37" t="s">
        <v>38</v>
      </c>
      <c r="P69" s="1" t="s">
        <v>393</v>
      </c>
      <c r="Q69" s="2">
        <v>1.5</v>
      </c>
      <c r="R69" s="2">
        <v>1.5</v>
      </c>
      <c r="S69" s="8" t="s">
        <v>473</v>
      </c>
      <c r="T69" s="2">
        <f t="shared" si="0"/>
        <v>7.5000000000000011E-2</v>
      </c>
      <c r="U69" s="2" t="s">
        <v>13</v>
      </c>
      <c r="V69" s="2" t="s">
        <v>474</v>
      </c>
      <c r="W69" s="2" t="s">
        <v>13</v>
      </c>
      <c r="X69" s="2" t="s">
        <v>13</v>
      </c>
      <c r="Y69" s="2" t="s">
        <v>412</v>
      </c>
    </row>
    <row r="70" spans="2:25" ht="89.25" x14ac:dyDescent="0.25">
      <c r="B70" s="2" t="s">
        <v>19</v>
      </c>
      <c r="C70" s="5" t="s">
        <v>475</v>
      </c>
      <c r="D70" s="7" t="s">
        <v>21</v>
      </c>
      <c r="E70" s="7" t="s">
        <v>43</v>
      </c>
      <c r="F70" s="17" t="s">
        <v>477</v>
      </c>
      <c r="G70" s="9" t="s">
        <v>478</v>
      </c>
      <c r="H70" s="2" t="s">
        <v>407</v>
      </c>
      <c r="I70" s="7" t="s">
        <v>56</v>
      </c>
      <c r="J70" s="7">
        <v>6.15</v>
      </c>
      <c r="K70" s="35" t="s">
        <v>479</v>
      </c>
      <c r="L70" s="2" t="s">
        <v>98</v>
      </c>
      <c r="M70" s="2" t="s">
        <v>38</v>
      </c>
      <c r="N70" s="2" t="s">
        <v>38</v>
      </c>
      <c r="O70" s="2" t="s">
        <v>38</v>
      </c>
      <c r="P70" s="1" t="s">
        <v>458</v>
      </c>
      <c r="Q70" s="1" t="s">
        <v>480</v>
      </c>
      <c r="R70" s="2">
        <v>233.35</v>
      </c>
      <c r="S70" s="8" t="s">
        <v>481</v>
      </c>
      <c r="T70" s="2">
        <f t="shared" si="0"/>
        <v>11.6675</v>
      </c>
      <c r="U70" s="2" t="s">
        <v>13</v>
      </c>
      <c r="V70" s="2" t="s">
        <v>482</v>
      </c>
      <c r="W70" s="2" t="s">
        <v>13</v>
      </c>
      <c r="X70" s="2" t="s">
        <v>13</v>
      </c>
      <c r="Y70" s="2" t="s">
        <v>483</v>
      </c>
    </row>
    <row r="71" spans="2:25" ht="90" x14ac:dyDescent="0.25">
      <c r="B71" s="2" t="s">
        <v>19</v>
      </c>
      <c r="C71" s="5" t="s">
        <v>484</v>
      </c>
      <c r="D71" s="5" t="s">
        <v>485</v>
      </c>
      <c r="E71" s="7" t="s">
        <v>219</v>
      </c>
      <c r="F71" s="17" t="s">
        <v>486</v>
      </c>
      <c r="G71" s="9" t="s">
        <v>487</v>
      </c>
      <c r="H71" s="2" t="s">
        <v>407</v>
      </c>
      <c r="I71" s="7" t="s">
        <v>56</v>
      </c>
      <c r="J71" s="7" t="s">
        <v>488</v>
      </c>
      <c r="K71" s="2" t="s">
        <v>45</v>
      </c>
      <c r="L71" s="2" t="s">
        <v>98</v>
      </c>
      <c r="M71" s="37"/>
      <c r="N71" s="37"/>
      <c r="O71" s="37" t="s">
        <v>38</v>
      </c>
      <c r="P71" s="1" t="s">
        <v>19</v>
      </c>
      <c r="Q71" s="2">
        <v>2</v>
      </c>
      <c r="R71" s="2">
        <v>2</v>
      </c>
      <c r="S71" s="3" t="s">
        <v>13</v>
      </c>
      <c r="T71" s="2">
        <f t="shared" si="0"/>
        <v>0.1</v>
      </c>
      <c r="U71" s="2" t="s">
        <v>13</v>
      </c>
      <c r="V71" s="2" t="s">
        <v>488</v>
      </c>
      <c r="W71" s="2" t="s">
        <v>13</v>
      </c>
      <c r="X71" s="2" t="s">
        <v>13</v>
      </c>
      <c r="Y71" s="2" t="s">
        <v>489</v>
      </c>
    </row>
    <row r="72" spans="2:25" ht="60" x14ac:dyDescent="0.25">
      <c r="B72" s="2" t="s">
        <v>19</v>
      </c>
      <c r="C72" s="5" t="s">
        <v>282</v>
      </c>
      <c r="D72" s="7" t="s">
        <v>13</v>
      </c>
      <c r="E72" s="7" t="s">
        <v>13</v>
      </c>
      <c r="F72" s="17" t="s">
        <v>476</v>
      </c>
      <c r="G72" s="9" t="s">
        <v>490</v>
      </c>
      <c r="H72" s="2" t="s">
        <v>407</v>
      </c>
      <c r="I72" s="7" t="s">
        <v>56</v>
      </c>
      <c r="J72" s="7">
        <v>5.15</v>
      </c>
      <c r="K72" s="25" t="s">
        <v>491</v>
      </c>
      <c r="L72" s="2" t="s">
        <v>56</v>
      </c>
      <c r="M72" s="2" t="s">
        <v>38</v>
      </c>
      <c r="N72" s="2" t="s">
        <v>38</v>
      </c>
      <c r="P72" s="1" t="s">
        <v>458</v>
      </c>
      <c r="Q72" s="1" t="s">
        <v>492</v>
      </c>
      <c r="R72" s="2">
        <v>2185.1999999999998</v>
      </c>
      <c r="S72" s="8" t="s">
        <v>493</v>
      </c>
      <c r="T72" s="2">
        <f t="shared" si="0"/>
        <v>109.25999999999999</v>
      </c>
      <c r="U72" s="2" t="s">
        <v>13</v>
      </c>
      <c r="V72" s="2" t="s">
        <v>494</v>
      </c>
      <c r="W72" s="2" t="s">
        <v>13</v>
      </c>
      <c r="X72" s="2" t="s">
        <v>13</v>
      </c>
      <c r="Y72" s="2" t="s">
        <v>495</v>
      </c>
    </row>
    <row r="73" spans="2:25" ht="60" x14ac:dyDescent="0.25">
      <c r="B73" s="2" t="s">
        <v>19</v>
      </c>
      <c r="C73" s="5" t="s">
        <v>496</v>
      </c>
      <c r="D73" s="7" t="s">
        <v>104</v>
      </c>
      <c r="E73" s="7" t="s">
        <v>95</v>
      </c>
      <c r="F73" s="17" t="s">
        <v>497</v>
      </c>
      <c r="G73" s="9" t="s">
        <v>498</v>
      </c>
      <c r="H73" s="2" t="s">
        <v>407</v>
      </c>
      <c r="I73" s="7" t="s">
        <v>56</v>
      </c>
      <c r="J73" s="7">
        <v>12.14</v>
      </c>
      <c r="K73" s="1" t="s">
        <v>499</v>
      </c>
      <c r="L73" s="2" t="s">
        <v>98</v>
      </c>
      <c r="N73" s="2" t="s">
        <v>38</v>
      </c>
      <c r="P73" s="1" t="s">
        <v>458</v>
      </c>
      <c r="Q73" s="1" t="s">
        <v>500</v>
      </c>
      <c r="R73" s="2">
        <v>28.59</v>
      </c>
      <c r="S73" s="8" t="s">
        <v>501</v>
      </c>
      <c r="T73" s="2">
        <f t="shared" si="0"/>
        <v>1.4295</v>
      </c>
      <c r="U73" s="2" t="s">
        <v>13</v>
      </c>
      <c r="V73" s="2" t="s">
        <v>502</v>
      </c>
      <c r="W73" s="2" t="s">
        <v>13</v>
      </c>
      <c r="X73" s="2" t="s">
        <v>13</v>
      </c>
      <c r="Y73" s="2" t="s">
        <v>503</v>
      </c>
    </row>
    <row r="74" spans="2:25" ht="30" x14ac:dyDescent="0.25">
      <c r="B74" s="2" t="s">
        <v>19</v>
      </c>
      <c r="C74" s="5" t="s">
        <v>504</v>
      </c>
      <c r="D74" s="7" t="s">
        <v>116</v>
      </c>
      <c r="E74" s="7" t="s">
        <v>28</v>
      </c>
      <c r="F74" s="7" t="s">
        <v>22</v>
      </c>
      <c r="G74" s="9" t="s">
        <v>505</v>
      </c>
      <c r="H74" s="2" t="s">
        <v>407</v>
      </c>
      <c r="I74" s="7" t="s">
        <v>56</v>
      </c>
      <c r="J74" s="7">
        <v>12.14</v>
      </c>
      <c r="K74" s="2" t="s">
        <v>506</v>
      </c>
      <c r="L74" s="2" t="s">
        <v>98</v>
      </c>
      <c r="N74" s="2" t="s">
        <v>38</v>
      </c>
      <c r="P74" s="1" t="s">
        <v>458</v>
      </c>
      <c r="Q74" s="1" t="s">
        <v>507</v>
      </c>
      <c r="R74" s="27">
        <v>4410</v>
      </c>
      <c r="S74" s="3" t="s">
        <v>508</v>
      </c>
      <c r="T74" s="2">
        <f t="shared" si="0"/>
        <v>220.5</v>
      </c>
      <c r="U74" s="2" t="s">
        <v>13</v>
      </c>
      <c r="V74" s="2" t="s">
        <v>509</v>
      </c>
      <c r="W74" s="2" t="s">
        <v>13</v>
      </c>
      <c r="X74" s="2" t="s">
        <v>13</v>
      </c>
      <c r="Y74" s="2" t="s">
        <v>452</v>
      </c>
    </row>
    <row r="75" spans="2:25" ht="45" x14ac:dyDescent="0.25">
      <c r="B75" s="2" t="s">
        <v>19</v>
      </c>
      <c r="C75" s="5" t="s">
        <v>510</v>
      </c>
      <c r="D75" s="7" t="s">
        <v>104</v>
      </c>
      <c r="E75" s="7" t="s">
        <v>52</v>
      </c>
      <c r="F75" s="5" t="s">
        <v>390</v>
      </c>
      <c r="G75" s="9" t="s">
        <v>511</v>
      </c>
      <c r="H75" s="2" t="s">
        <v>407</v>
      </c>
      <c r="I75" s="7" t="s">
        <v>56</v>
      </c>
      <c r="J75" s="7">
        <v>12.14</v>
      </c>
      <c r="K75" s="1" t="s">
        <v>512</v>
      </c>
      <c r="L75" s="2" t="s">
        <v>98</v>
      </c>
      <c r="M75" s="37"/>
      <c r="N75" s="37"/>
      <c r="O75" s="37" t="s">
        <v>38</v>
      </c>
      <c r="P75" s="1" t="s">
        <v>458</v>
      </c>
      <c r="Q75" s="1" t="s">
        <v>513</v>
      </c>
      <c r="R75" s="2">
        <v>103.54</v>
      </c>
      <c r="S75" s="8" t="s">
        <v>514</v>
      </c>
      <c r="T75" s="2">
        <f t="shared" si="0"/>
        <v>5.1770000000000005</v>
      </c>
      <c r="U75" s="2" t="s">
        <v>13</v>
      </c>
      <c r="V75" s="2" t="s">
        <v>515</v>
      </c>
      <c r="W75" s="2" t="s">
        <v>13</v>
      </c>
      <c r="X75" s="2" t="s">
        <v>13</v>
      </c>
      <c r="Y75" s="2" t="s">
        <v>452</v>
      </c>
    </row>
    <row r="76" spans="2:25" ht="90" x14ac:dyDescent="0.25">
      <c r="B76" s="2" t="s">
        <v>19</v>
      </c>
      <c r="C76" s="5" t="s">
        <v>516</v>
      </c>
      <c r="D76" s="7" t="s">
        <v>116</v>
      </c>
      <c r="E76" s="7" t="s">
        <v>202</v>
      </c>
      <c r="F76" s="7" t="s">
        <v>22</v>
      </c>
      <c r="G76" s="9" t="s">
        <v>517</v>
      </c>
      <c r="H76" s="2" t="s">
        <v>407</v>
      </c>
      <c r="I76" s="7" t="s">
        <v>56</v>
      </c>
      <c r="J76" s="7">
        <v>11.14</v>
      </c>
      <c r="K76" s="2" t="s">
        <v>518</v>
      </c>
      <c r="L76" s="2" t="s">
        <v>98</v>
      </c>
      <c r="N76" s="2" t="s">
        <v>38</v>
      </c>
      <c r="P76" s="1" t="s">
        <v>458</v>
      </c>
      <c r="Q76" s="1" t="s">
        <v>519</v>
      </c>
      <c r="R76" s="2">
        <v>93</v>
      </c>
      <c r="S76" s="8" t="s">
        <v>520</v>
      </c>
      <c r="T76" s="2">
        <f t="shared" si="0"/>
        <v>4.6500000000000004</v>
      </c>
      <c r="U76" s="2" t="s">
        <v>13</v>
      </c>
      <c r="V76" s="2" t="s">
        <v>521</v>
      </c>
      <c r="W76" s="2" t="s">
        <v>13</v>
      </c>
      <c r="X76" s="2" t="s">
        <v>13</v>
      </c>
      <c r="Y76" s="2" t="s">
        <v>461</v>
      </c>
    </row>
    <row r="77" spans="2:25" ht="45" x14ac:dyDescent="0.25">
      <c r="B77" s="2" t="s">
        <v>19</v>
      </c>
      <c r="C77" s="5" t="s">
        <v>522</v>
      </c>
      <c r="D77" s="7" t="s">
        <v>21</v>
      </c>
      <c r="E77" s="7" t="s">
        <v>80</v>
      </c>
      <c r="F77" s="5" t="s">
        <v>390</v>
      </c>
      <c r="G77" s="9" t="s">
        <v>523</v>
      </c>
      <c r="H77" s="2" t="s">
        <v>407</v>
      </c>
      <c r="I77" s="7" t="s">
        <v>344</v>
      </c>
      <c r="J77" s="7">
        <v>11.14</v>
      </c>
      <c r="K77" s="25" t="s">
        <v>524</v>
      </c>
      <c r="L77" s="2" t="s">
        <v>98</v>
      </c>
      <c r="N77" s="2" t="s">
        <v>38</v>
      </c>
      <c r="P77" s="1" t="s">
        <v>458</v>
      </c>
      <c r="Q77" s="1" t="s">
        <v>525</v>
      </c>
      <c r="R77" s="2">
        <v>147</v>
      </c>
      <c r="S77" s="3" t="s">
        <v>526</v>
      </c>
      <c r="T77" s="2">
        <f t="shared" si="0"/>
        <v>7.3500000000000005</v>
      </c>
      <c r="U77" s="2" t="s">
        <v>13</v>
      </c>
      <c r="V77" s="2" t="s">
        <v>527</v>
      </c>
      <c r="W77" s="2" t="s">
        <v>13</v>
      </c>
      <c r="X77" s="2" t="s">
        <v>13</v>
      </c>
      <c r="Y77" s="2" t="s">
        <v>489</v>
      </c>
    </row>
    <row r="78" spans="2:25" ht="30" x14ac:dyDescent="0.25">
      <c r="B78" s="2" t="s">
        <v>19</v>
      </c>
      <c r="C78" s="5" t="s">
        <v>528</v>
      </c>
      <c r="D78" s="7" t="s">
        <v>105</v>
      </c>
      <c r="E78" s="7" t="s">
        <v>103</v>
      </c>
      <c r="F78" s="5" t="s">
        <v>410</v>
      </c>
      <c r="G78" s="9" t="s">
        <v>529</v>
      </c>
      <c r="H78" s="2" t="s">
        <v>407</v>
      </c>
      <c r="I78" s="7" t="s">
        <v>344</v>
      </c>
      <c r="J78" s="7">
        <v>9.14</v>
      </c>
      <c r="K78" s="2" t="s">
        <v>358</v>
      </c>
      <c r="L78" s="2" t="s">
        <v>98</v>
      </c>
      <c r="M78" s="2" t="s">
        <v>38</v>
      </c>
      <c r="P78" s="1" t="s">
        <v>458</v>
      </c>
      <c r="Q78" s="1" t="s">
        <v>530</v>
      </c>
      <c r="R78" s="2">
        <v>14.12</v>
      </c>
      <c r="S78" s="8" t="s">
        <v>531</v>
      </c>
      <c r="T78" s="2">
        <f t="shared" si="0"/>
        <v>0.70599999999999996</v>
      </c>
      <c r="U78" s="2" t="s">
        <v>13</v>
      </c>
      <c r="V78" s="2" t="s">
        <v>532</v>
      </c>
      <c r="W78" s="2" t="s">
        <v>13</v>
      </c>
      <c r="X78" s="2" t="s">
        <v>13</v>
      </c>
      <c r="Y78" s="2" t="s">
        <v>533</v>
      </c>
    </row>
    <row r="79" spans="2:25" ht="75" x14ac:dyDescent="0.25">
      <c r="B79" s="2" t="s">
        <v>19</v>
      </c>
      <c r="C79" s="5" t="s">
        <v>534</v>
      </c>
      <c r="D79" s="7" t="s">
        <v>116</v>
      </c>
      <c r="E79" s="7" t="s">
        <v>60</v>
      </c>
      <c r="F79" s="17" t="s">
        <v>535</v>
      </c>
      <c r="G79" s="9" t="s">
        <v>536</v>
      </c>
      <c r="H79" s="2" t="s">
        <v>407</v>
      </c>
      <c r="I79" s="7" t="s">
        <v>344</v>
      </c>
      <c r="J79" s="7">
        <v>9.14</v>
      </c>
      <c r="K79" s="2" t="s">
        <v>537</v>
      </c>
      <c r="L79" s="2" t="s">
        <v>98</v>
      </c>
      <c r="N79" s="2" t="s">
        <v>38</v>
      </c>
      <c r="P79" s="1" t="s">
        <v>789</v>
      </c>
      <c r="Q79" s="23" t="s">
        <v>538</v>
      </c>
      <c r="R79" s="2">
        <v>45</v>
      </c>
      <c r="S79" s="8" t="s">
        <v>539</v>
      </c>
      <c r="T79" s="2">
        <f t="shared" si="0"/>
        <v>2.25</v>
      </c>
      <c r="U79" s="2" t="s">
        <v>13</v>
      </c>
      <c r="V79" s="2" t="s">
        <v>540</v>
      </c>
      <c r="W79" s="2" t="s">
        <v>13</v>
      </c>
      <c r="X79" s="2" t="s">
        <v>13</v>
      </c>
      <c r="Y79" s="2" t="s">
        <v>541</v>
      </c>
    </row>
    <row r="80" spans="2:25" ht="75" x14ac:dyDescent="0.25">
      <c r="B80" s="2" t="s">
        <v>19</v>
      </c>
      <c r="C80" s="5" t="s">
        <v>542</v>
      </c>
      <c r="D80" s="7" t="s">
        <v>116</v>
      </c>
      <c r="E80" s="7" t="s">
        <v>28</v>
      </c>
      <c r="F80" s="7" t="s">
        <v>543</v>
      </c>
      <c r="G80" s="9" t="s">
        <v>544</v>
      </c>
      <c r="H80" s="14">
        <v>43374</v>
      </c>
      <c r="I80" s="7" t="s">
        <v>26</v>
      </c>
      <c r="J80" s="7" t="s">
        <v>545</v>
      </c>
      <c r="K80" s="2" t="s">
        <v>506</v>
      </c>
      <c r="L80" s="2" t="s">
        <v>25</v>
      </c>
      <c r="M80" s="37"/>
      <c r="N80" s="37"/>
      <c r="O80" s="37" t="s">
        <v>38</v>
      </c>
      <c r="P80" s="23" t="s">
        <v>646</v>
      </c>
      <c r="Q80" s="20" t="s">
        <v>546</v>
      </c>
      <c r="R80" s="20" t="s">
        <v>546</v>
      </c>
      <c r="S80" s="8" t="s">
        <v>547</v>
      </c>
      <c r="T80" s="2" t="e">
        <f t="shared" ref="T80:T143" si="1">R80*0.05</f>
        <v>#VALUE!</v>
      </c>
      <c r="U80" s="2" t="s">
        <v>13</v>
      </c>
      <c r="V80" s="2" t="s">
        <v>13</v>
      </c>
      <c r="W80" s="2" t="s">
        <v>13</v>
      </c>
      <c r="X80" s="2" t="s">
        <v>13</v>
      </c>
      <c r="Y80" s="2" t="s">
        <v>13</v>
      </c>
    </row>
    <row r="81" spans="2:25" ht="45" x14ac:dyDescent="0.25">
      <c r="B81" s="2" t="s">
        <v>19</v>
      </c>
      <c r="C81" s="5" t="s">
        <v>548</v>
      </c>
      <c r="D81" s="7" t="s">
        <v>21</v>
      </c>
      <c r="E81" s="7" t="s">
        <v>67</v>
      </c>
      <c r="F81" s="5" t="s">
        <v>390</v>
      </c>
      <c r="G81" s="9" t="s">
        <v>549</v>
      </c>
      <c r="H81" s="14">
        <v>43374</v>
      </c>
      <c r="I81" s="7" t="s">
        <v>344</v>
      </c>
      <c r="J81" s="7">
        <v>6.14</v>
      </c>
      <c r="K81" s="1" t="s">
        <v>550</v>
      </c>
      <c r="L81" s="2" t="s">
        <v>98</v>
      </c>
      <c r="M81" s="2" t="s">
        <v>38</v>
      </c>
      <c r="N81" s="2" t="s">
        <v>38</v>
      </c>
      <c r="P81" s="2" t="s">
        <v>19</v>
      </c>
      <c r="Q81" s="2">
        <v>100</v>
      </c>
      <c r="R81" s="2">
        <v>100</v>
      </c>
      <c r="S81" s="8" t="s">
        <v>551</v>
      </c>
      <c r="T81" s="2">
        <f t="shared" si="1"/>
        <v>5</v>
      </c>
      <c r="U81" s="2" t="s">
        <v>13</v>
      </c>
      <c r="V81" s="14">
        <v>41793</v>
      </c>
      <c r="W81" s="2" t="s">
        <v>13</v>
      </c>
      <c r="X81" s="2" t="s">
        <v>13</v>
      </c>
      <c r="Y81" s="14">
        <v>43646</v>
      </c>
    </row>
    <row r="82" spans="2:25" ht="30" x14ac:dyDescent="0.25">
      <c r="B82" s="2" t="s">
        <v>19</v>
      </c>
      <c r="C82" s="5" t="s">
        <v>291</v>
      </c>
      <c r="D82" s="7" t="s">
        <v>21</v>
      </c>
      <c r="E82" s="7" t="s">
        <v>67</v>
      </c>
      <c r="F82" s="5" t="s">
        <v>410</v>
      </c>
      <c r="G82" s="9" t="s">
        <v>552</v>
      </c>
      <c r="H82" s="14">
        <v>43374</v>
      </c>
      <c r="I82" s="7" t="s">
        <v>344</v>
      </c>
      <c r="J82" s="28">
        <v>41760</v>
      </c>
      <c r="K82" s="1" t="s">
        <v>550</v>
      </c>
      <c r="L82" s="2" t="s">
        <v>98</v>
      </c>
      <c r="M82" s="37"/>
      <c r="N82" s="37"/>
      <c r="O82" s="37" t="s">
        <v>38</v>
      </c>
      <c r="P82" s="1" t="s">
        <v>553</v>
      </c>
      <c r="Q82" s="1" t="s">
        <v>558</v>
      </c>
      <c r="R82" s="2">
        <v>380</v>
      </c>
      <c r="S82" s="8" t="s">
        <v>554</v>
      </c>
      <c r="T82" s="2">
        <f t="shared" si="1"/>
        <v>19</v>
      </c>
      <c r="U82" s="2" t="s">
        <v>13</v>
      </c>
      <c r="V82" s="14">
        <v>41778</v>
      </c>
      <c r="W82" s="2" t="s">
        <v>13</v>
      </c>
      <c r="X82" s="2" t="s">
        <v>13</v>
      </c>
      <c r="Y82" s="2" t="s">
        <v>13</v>
      </c>
    </row>
    <row r="83" spans="2:25" ht="60" x14ac:dyDescent="0.25">
      <c r="B83" s="2" t="s">
        <v>19</v>
      </c>
      <c r="C83" s="5" t="s">
        <v>555</v>
      </c>
      <c r="D83" s="7" t="s">
        <v>21</v>
      </c>
      <c r="E83" s="7" t="s">
        <v>80</v>
      </c>
      <c r="F83" s="17" t="s">
        <v>556</v>
      </c>
      <c r="G83" s="9" t="s">
        <v>557</v>
      </c>
      <c r="H83" s="14">
        <v>43374</v>
      </c>
      <c r="I83" s="7" t="s">
        <v>344</v>
      </c>
      <c r="J83" s="7">
        <v>4.1399999999999997</v>
      </c>
      <c r="K83" s="15" t="s">
        <v>13</v>
      </c>
      <c r="L83" s="2" t="s">
        <v>92</v>
      </c>
      <c r="M83" s="37"/>
      <c r="N83" s="37"/>
      <c r="O83" s="37" t="s">
        <v>38</v>
      </c>
      <c r="P83" s="20"/>
      <c r="Q83" s="2">
        <v>1.66</v>
      </c>
      <c r="R83" s="2">
        <v>1.66</v>
      </c>
      <c r="S83" s="8" t="s">
        <v>559</v>
      </c>
      <c r="T83" s="2">
        <f t="shared" si="1"/>
        <v>8.3000000000000004E-2</v>
      </c>
      <c r="U83" s="2" t="s">
        <v>13</v>
      </c>
      <c r="V83" s="14">
        <v>41740</v>
      </c>
      <c r="W83" s="2" t="s">
        <v>13</v>
      </c>
      <c r="X83" s="2" t="s">
        <v>13</v>
      </c>
      <c r="Y83" s="20" t="s">
        <v>13</v>
      </c>
    </row>
    <row r="84" spans="2:25" ht="89.25" x14ac:dyDescent="0.25">
      <c r="B84" s="2" t="s">
        <v>19</v>
      </c>
      <c r="C84" s="5" t="s">
        <v>560</v>
      </c>
      <c r="D84" s="7" t="s">
        <v>116</v>
      </c>
      <c r="E84" s="7" t="s">
        <v>28</v>
      </c>
      <c r="F84" s="29" t="s">
        <v>562</v>
      </c>
      <c r="G84" s="9" t="s">
        <v>561</v>
      </c>
      <c r="H84" s="14">
        <v>43374</v>
      </c>
      <c r="I84" s="7" t="s">
        <v>344</v>
      </c>
      <c r="J84" s="7">
        <v>12.13</v>
      </c>
      <c r="K84" s="1" t="s">
        <v>563</v>
      </c>
      <c r="L84" s="2" t="s">
        <v>98</v>
      </c>
      <c r="M84" s="37"/>
      <c r="N84" s="37"/>
      <c r="O84" s="37" t="s">
        <v>38</v>
      </c>
      <c r="P84" s="1" t="s">
        <v>564</v>
      </c>
      <c r="Q84" s="1" t="s">
        <v>565</v>
      </c>
      <c r="R84" s="2">
        <v>2.145</v>
      </c>
      <c r="S84" s="8" t="s">
        <v>566</v>
      </c>
      <c r="T84" s="2">
        <f t="shared" si="1"/>
        <v>0.10725000000000001</v>
      </c>
      <c r="U84" s="2" t="s">
        <v>13</v>
      </c>
      <c r="V84" s="14">
        <v>41626</v>
      </c>
      <c r="W84" s="2" t="s">
        <v>13</v>
      </c>
      <c r="X84" s="2" t="s">
        <v>13</v>
      </c>
      <c r="Y84" s="14">
        <v>43465</v>
      </c>
    </row>
    <row r="85" spans="2:25" ht="63.75" x14ac:dyDescent="0.25">
      <c r="B85" s="2" t="s">
        <v>19</v>
      </c>
      <c r="C85" s="5" t="s">
        <v>567</v>
      </c>
      <c r="D85" s="7" t="s">
        <v>116</v>
      </c>
      <c r="E85" s="7" t="s">
        <v>28</v>
      </c>
      <c r="F85" s="29" t="s">
        <v>568</v>
      </c>
      <c r="G85" s="9" t="s">
        <v>569</v>
      </c>
      <c r="H85" s="14">
        <v>43374</v>
      </c>
      <c r="I85" s="7" t="s">
        <v>344</v>
      </c>
      <c r="J85" s="7">
        <v>12.13</v>
      </c>
      <c r="K85" s="1" t="s">
        <v>563</v>
      </c>
      <c r="L85" s="2" t="s">
        <v>98</v>
      </c>
      <c r="M85" s="37"/>
      <c r="N85" s="37"/>
      <c r="O85" s="37" t="s">
        <v>38</v>
      </c>
      <c r="P85" s="1" t="s">
        <v>458</v>
      </c>
      <c r="Q85" s="1" t="s">
        <v>570</v>
      </c>
      <c r="R85" s="2">
        <v>663.66</v>
      </c>
      <c r="S85" s="30" t="s">
        <v>571</v>
      </c>
      <c r="T85" s="2">
        <f t="shared" si="1"/>
        <v>33.183</v>
      </c>
      <c r="U85" s="2" t="s">
        <v>13</v>
      </c>
      <c r="V85" s="14">
        <v>41624</v>
      </c>
      <c r="W85" s="2" t="s">
        <v>13</v>
      </c>
      <c r="X85" s="2" t="s">
        <v>13</v>
      </c>
      <c r="Y85" s="14">
        <v>43281</v>
      </c>
    </row>
    <row r="86" spans="2:25" ht="114.75" x14ac:dyDescent="0.25">
      <c r="B86" s="2" t="s">
        <v>19</v>
      </c>
      <c r="C86" s="5" t="s">
        <v>572</v>
      </c>
      <c r="D86" s="7" t="s">
        <v>104</v>
      </c>
      <c r="E86" s="7" t="s">
        <v>52</v>
      </c>
      <c r="F86" s="29" t="s">
        <v>574</v>
      </c>
      <c r="G86" s="9" t="s">
        <v>573</v>
      </c>
      <c r="H86" s="14">
        <v>43374</v>
      </c>
      <c r="I86" s="7" t="s">
        <v>344</v>
      </c>
      <c r="J86" s="7">
        <v>12.13</v>
      </c>
      <c r="K86" s="1" t="s">
        <v>575</v>
      </c>
      <c r="L86" s="2" t="s">
        <v>98</v>
      </c>
      <c r="N86" s="2" t="s">
        <v>38</v>
      </c>
      <c r="P86" s="1" t="s">
        <v>458</v>
      </c>
      <c r="Q86" s="1" t="s">
        <v>576</v>
      </c>
      <c r="R86" s="2">
        <v>102.69</v>
      </c>
      <c r="S86" s="8" t="s">
        <v>577</v>
      </c>
      <c r="T86" s="2">
        <f t="shared" si="1"/>
        <v>5.1345000000000001</v>
      </c>
      <c r="U86" s="2" t="s">
        <v>13</v>
      </c>
      <c r="V86" s="14">
        <v>41621</v>
      </c>
      <c r="W86" s="2" t="s">
        <v>13</v>
      </c>
      <c r="X86" s="2" t="s">
        <v>13</v>
      </c>
      <c r="Y86" s="14">
        <v>44650</v>
      </c>
    </row>
    <row r="87" spans="2:25" ht="45" x14ac:dyDescent="0.25">
      <c r="B87" s="2" t="s">
        <v>19</v>
      </c>
      <c r="C87" s="5" t="s">
        <v>269</v>
      </c>
      <c r="D87" s="22"/>
      <c r="E87" s="5" t="s">
        <v>579</v>
      </c>
      <c r="F87" s="5" t="s">
        <v>410</v>
      </c>
      <c r="G87" s="9" t="s">
        <v>578</v>
      </c>
      <c r="H87" s="14" t="s">
        <v>583</v>
      </c>
      <c r="I87" s="7" t="s">
        <v>344</v>
      </c>
      <c r="J87" s="7">
        <v>12.13</v>
      </c>
      <c r="K87" s="25" t="s">
        <v>580</v>
      </c>
      <c r="L87" s="2" t="s">
        <v>98</v>
      </c>
      <c r="M87" s="37"/>
      <c r="N87" s="37"/>
      <c r="O87" s="37" t="s">
        <v>38</v>
      </c>
      <c r="P87" s="18" t="s">
        <v>790</v>
      </c>
      <c r="Q87" s="18" t="s">
        <v>791</v>
      </c>
      <c r="R87" s="2">
        <v>1.721878</v>
      </c>
      <c r="S87" s="8" t="s">
        <v>581</v>
      </c>
      <c r="T87" s="2">
        <f t="shared" si="1"/>
        <v>8.6093900000000001E-2</v>
      </c>
      <c r="U87" s="2" t="s">
        <v>13</v>
      </c>
      <c r="V87" s="14">
        <v>41620</v>
      </c>
      <c r="W87" s="2" t="s">
        <v>13</v>
      </c>
      <c r="X87" s="2" t="s">
        <v>13</v>
      </c>
      <c r="Y87" s="14">
        <v>43861</v>
      </c>
    </row>
    <row r="88" spans="2:25" ht="45" x14ac:dyDescent="0.25">
      <c r="B88" s="2" t="s">
        <v>19</v>
      </c>
      <c r="C88" s="5" t="s">
        <v>542</v>
      </c>
      <c r="D88" s="7" t="s">
        <v>116</v>
      </c>
      <c r="E88" s="7" t="s">
        <v>28</v>
      </c>
      <c r="F88" s="7" t="s">
        <v>543</v>
      </c>
      <c r="G88" s="26" t="s">
        <v>544</v>
      </c>
      <c r="H88" s="2" t="s">
        <v>582</v>
      </c>
      <c r="I88" s="7" t="s">
        <v>26</v>
      </c>
      <c r="J88" s="7" t="s">
        <v>584</v>
      </c>
      <c r="K88" s="2" t="s">
        <v>585</v>
      </c>
      <c r="L88" s="2" t="s">
        <v>586</v>
      </c>
      <c r="M88" s="37"/>
      <c r="N88" s="37"/>
      <c r="O88" s="37" t="s">
        <v>38</v>
      </c>
      <c r="P88" s="20"/>
      <c r="Q88" s="20"/>
      <c r="R88" s="20"/>
      <c r="S88" s="8" t="s">
        <v>587</v>
      </c>
      <c r="T88" s="2">
        <f t="shared" si="1"/>
        <v>0</v>
      </c>
      <c r="U88" s="2" t="s">
        <v>13</v>
      </c>
      <c r="V88" s="2" t="s">
        <v>13</v>
      </c>
      <c r="W88" s="2" t="s">
        <v>13</v>
      </c>
      <c r="X88" s="2" t="s">
        <v>13</v>
      </c>
      <c r="Y88" s="2" t="s">
        <v>13</v>
      </c>
    </row>
    <row r="89" spans="2:25" ht="75" x14ac:dyDescent="0.25">
      <c r="B89" s="2" t="s">
        <v>19</v>
      </c>
      <c r="C89" s="5" t="s">
        <v>588</v>
      </c>
      <c r="D89" s="7" t="s">
        <v>21</v>
      </c>
      <c r="E89" s="7" t="s">
        <v>43</v>
      </c>
      <c r="F89" s="17" t="s">
        <v>535</v>
      </c>
      <c r="G89" s="26" t="s">
        <v>589</v>
      </c>
      <c r="H89" s="2" t="s">
        <v>582</v>
      </c>
      <c r="I89" s="7" t="s">
        <v>590</v>
      </c>
      <c r="J89" s="7">
        <v>12.13</v>
      </c>
      <c r="K89" s="1" t="s">
        <v>45</v>
      </c>
      <c r="L89" s="2" t="s">
        <v>98</v>
      </c>
      <c r="M89" s="37"/>
      <c r="N89" s="37"/>
      <c r="O89" s="37" t="s">
        <v>38</v>
      </c>
      <c r="P89" s="1" t="s">
        <v>332</v>
      </c>
      <c r="Q89" s="1" t="s">
        <v>591</v>
      </c>
      <c r="R89" s="2">
        <v>1.61</v>
      </c>
      <c r="S89" s="8" t="s">
        <v>592</v>
      </c>
      <c r="T89" s="2">
        <f t="shared" si="1"/>
        <v>8.0500000000000016E-2</v>
      </c>
      <c r="U89" s="2" t="s">
        <v>13</v>
      </c>
      <c r="V89" s="2" t="s">
        <v>593</v>
      </c>
      <c r="W89" s="2" t="s">
        <v>13</v>
      </c>
      <c r="X89" s="2" t="s">
        <v>13</v>
      </c>
      <c r="Y89" s="2" t="s">
        <v>594</v>
      </c>
    </row>
    <row r="90" spans="2:25" ht="75" x14ac:dyDescent="0.25">
      <c r="B90" s="2" t="s">
        <v>19</v>
      </c>
      <c r="C90" s="5" t="s">
        <v>288</v>
      </c>
      <c r="D90" s="7" t="s">
        <v>21</v>
      </c>
      <c r="E90" s="7" t="s">
        <v>67</v>
      </c>
      <c r="F90" s="17" t="s">
        <v>597</v>
      </c>
      <c r="G90" s="9" t="s">
        <v>595</v>
      </c>
      <c r="H90" s="2" t="s">
        <v>596</v>
      </c>
      <c r="I90" s="7" t="s">
        <v>344</v>
      </c>
      <c r="J90" s="7">
        <v>10.130000000000001</v>
      </c>
      <c r="K90" s="2" t="s">
        <v>45</v>
      </c>
      <c r="L90" s="2" t="s">
        <v>98</v>
      </c>
      <c r="M90" s="37"/>
      <c r="N90" s="37"/>
      <c r="O90" s="37" t="s">
        <v>38</v>
      </c>
      <c r="P90" s="1" t="s">
        <v>458</v>
      </c>
      <c r="Q90" s="1" t="s">
        <v>598</v>
      </c>
      <c r="R90" s="2">
        <v>1.821</v>
      </c>
      <c r="S90" s="3" t="s">
        <v>599</v>
      </c>
      <c r="T90" s="2">
        <f t="shared" si="1"/>
        <v>9.1050000000000006E-2</v>
      </c>
      <c r="U90" s="2" t="s">
        <v>13</v>
      </c>
      <c r="V90" s="2" t="s">
        <v>600</v>
      </c>
      <c r="W90" s="2" t="s">
        <v>13</v>
      </c>
      <c r="X90" s="2" t="s">
        <v>13</v>
      </c>
      <c r="Y90" s="2" t="s">
        <v>601</v>
      </c>
    </row>
    <row r="91" spans="2:25" ht="30" x14ac:dyDescent="0.25">
      <c r="B91" s="2" t="s">
        <v>19</v>
      </c>
      <c r="C91" s="5" t="s">
        <v>294</v>
      </c>
      <c r="D91" s="7" t="s">
        <v>21</v>
      </c>
      <c r="E91" s="7" t="s">
        <v>67</v>
      </c>
      <c r="F91" s="7" t="s">
        <v>22</v>
      </c>
      <c r="G91" s="26" t="s">
        <v>602</v>
      </c>
      <c r="H91" s="2" t="s">
        <v>596</v>
      </c>
      <c r="I91" s="7" t="s">
        <v>344</v>
      </c>
      <c r="J91" s="7">
        <v>9.1300000000000008</v>
      </c>
      <c r="K91" s="2" t="s">
        <v>45</v>
      </c>
      <c r="L91" s="2" t="s">
        <v>98</v>
      </c>
      <c r="M91" s="37"/>
      <c r="N91" s="37"/>
      <c r="O91" s="37" t="s">
        <v>38</v>
      </c>
      <c r="P91" s="1" t="s">
        <v>458</v>
      </c>
      <c r="Q91" s="1" t="s">
        <v>603</v>
      </c>
      <c r="R91" s="2">
        <v>17.11</v>
      </c>
      <c r="S91" s="8" t="s">
        <v>604</v>
      </c>
      <c r="T91" s="2">
        <f t="shared" si="1"/>
        <v>0.85550000000000004</v>
      </c>
      <c r="U91" s="2" t="s">
        <v>13</v>
      </c>
      <c r="V91" s="2" t="s">
        <v>605</v>
      </c>
      <c r="W91" s="2" t="s">
        <v>13</v>
      </c>
      <c r="X91" s="2" t="s">
        <v>13</v>
      </c>
      <c r="Y91" s="20" t="s">
        <v>13</v>
      </c>
    </row>
    <row r="92" spans="2:25" ht="60" x14ac:dyDescent="0.25">
      <c r="B92" s="2" t="s">
        <v>19</v>
      </c>
      <c r="C92" s="5" t="s">
        <v>606</v>
      </c>
      <c r="D92" s="7" t="s">
        <v>21</v>
      </c>
      <c r="E92" s="7" t="s">
        <v>80</v>
      </c>
      <c r="F92" s="17" t="s">
        <v>497</v>
      </c>
      <c r="G92" s="9" t="s">
        <v>607</v>
      </c>
      <c r="H92" s="2" t="s">
        <v>596</v>
      </c>
      <c r="I92" s="7" t="s">
        <v>590</v>
      </c>
      <c r="J92" s="7">
        <v>9.1300000000000008</v>
      </c>
      <c r="K92" s="25" t="s">
        <v>608</v>
      </c>
      <c r="L92" s="2" t="s">
        <v>98</v>
      </c>
      <c r="N92" s="2" t="s">
        <v>38</v>
      </c>
      <c r="P92" s="1" t="s">
        <v>609</v>
      </c>
      <c r="Q92" s="1" t="s">
        <v>610</v>
      </c>
      <c r="R92" s="2">
        <v>102</v>
      </c>
      <c r="S92" s="8" t="s">
        <v>611</v>
      </c>
      <c r="T92" s="2">
        <f t="shared" si="1"/>
        <v>5.1000000000000005</v>
      </c>
      <c r="U92" s="2" t="s">
        <v>13</v>
      </c>
      <c r="V92" s="2" t="s">
        <v>612</v>
      </c>
      <c r="W92" s="2" t="s">
        <v>13</v>
      </c>
      <c r="X92" s="2" t="s">
        <v>13</v>
      </c>
      <c r="Y92" s="2" t="s">
        <v>613</v>
      </c>
    </row>
    <row r="93" spans="2:25" ht="45" x14ac:dyDescent="0.25">
      <c r="B93" s="2" t="s">
        <v>19</v>
      </c>
      <c r="C93" s="5" t="s">
        <v>614</v>
      </c>
      <c r="D93" s="7" t="s">
        <v>104</v>
      </c>
      <c r="E93" s="7" t="s">
        <v>52</v>
      </c>
      <c r="F93" s="5" t="s">
        <v>363</v>
      </c>
      <c r="G93" s="9" t="s">
        <v>615</v>
      </c>
      <c r="H93" s="2" t="s">
        <v>596</v>
      </c>
      <c r="I93" s="7" t="s">
        <v>590</v>
      </c>
      <c r="J93" s="7">
        <v>6.13</v>
      </c>
      <c r="K93" s="1" t="s">
        <v>616</v>
      </c>
      <c r="L93" s="2" t="s">
        <v>98</v>
      </c>
      <c r="M93" s="37"/>
      <c r="N93" s="37"/>
      <c r="O93" s="37" t="s">
        <v>38</v>
      </c>
      <c r="P93" s="1" t="s">
        <v>458</v>
      </c>
      <c r="Q93" s="1" t="s">
        <v>617</v>
      </c>
      <c r="R93" s="2">
        <v>105.84</v>
      </c>
      <c r="S93" s="8" t="s">
        <v>618</v>
      </c>
      <c r="T93" s="2">
        <f t="shared" si="1"/>
        <v>5.2920000000000007</v>
      </c>
      <c r="U93" s="2" t="s">
        <v>13</v>
      </c>
      <c r="V93" s="2" t="s">
        <v>619</v>
      </c>
      <c r="W93" s="2" t="s">
        <v>13</v>
      </c>
      <c r="X93" s="2" t="s">
        <v>13</v>
      </c>
      <c r="Y93" s="2" t="s">
        <v>620</v>
      </c>
    </row>
    <row r="94" spans="2:25" ht="45" x14ac:dyDescent="0.25">
      <c r="B94" s="2" t="s">
        <v>19</v>
      </c>
      <c r="C94" s="5" t="s">
        <v>621</v>
      </c>
      <c r="D94" s="7" t="s">
        <v>21</v>
      </c>
      <c r="E94" s="7" t="s">
        <v>174</v>
      </c>
      <c r="F94" s="17" t="s">
        <v>622</v>
      </c>
      <c r="G94" s="9" t="s">
        <v>623</v>
      </c>
      <c r="H94" s="2" t="s">
        <v>596</v>
      </c>
      <c r="I94" s="7" t="s">
        <v>590</v>
      </c>
      <c r="J94" s="7">
        <v>6.13</v>
      </c>
      <c r="K94" s="2" t="s">
        <v>45</v>
      </c>
      <c r="L94" s="2" t="s">
        <v>98</v>
      </c>
      <c r="M94" s="37"/>
      <c r="N94" s="37"/>
      <c r="O94" s="37" t="s">
        <v>38</v>
      </c>
      <c r="P94" s="1" t="s">
        <v>458</v>
      </c>
      <c r="Q94" s="1" t="s">
        <v>624</v>
      </c>
      <c r="R94" s="2">
        <v>4.8010000000000002</v>
      </c>
      <c r="S94" s="8" t="s">
        <v>625</v>
      </c>
      <c r="T94" s="2">
        <f t="shared" si="1"/>
        <v>0.24005000000000001</v>
      </c>
      <c r="U94" s="2" t="s">
        <v>13</v>
      </c>
      <c r="V94" s="2" t="s">
        <v>626</v>
      </c>
      <c r="W94" s="2" t="s">
        <v>13</v>
      </c>
      <c r="X94" s="2" t="s">
        <v>13</v>
      </c>
      <c r="Y94" s="2" t="s">
        <v>627</v>
      </c>
    </row>
    <row r="95" spans="2:25" ht="45" x14ac:dyDescent="0.25">
      <c r="B95" s="2" t="s">
        <v>19</v>
      </c>
      <c r="C95" s="5" t="s">
        <v>628</v>
      </c>
      <c r="D95" s="7" t="s">
        <v>21</v>
      </c>
      <c r="E95" s="7" t="s">
        <v>43</v>
      </c>
      <c r="F95" s="5" t="s">
        <v>390</v>
      </c>
      <c r="G95" s="9" t="s">
        <v>629</v>
      </c>
      <c r="H95" s="2" t="s">
        <v>596</v>
      </c>
      <c r="I95" s="7" t="s">
        <v>590</v>
      </c>
      <c r="J95" s="7" t="s">
        <v>630</v>
      </c>
      <c r="K95" s="2" t="s">
        <v>45</v>
      </c>
      <c r="L95" s="2" t="s">
        <v>98</v>
      </c>
      <c r="M95" s="2" t="s">
        <v>38</v>
      </c>
      <c r="P95" s="1" t="s">
        <v>458</v>
      </c>
      <c r="Q95" s="1" t="s">
        <v>631</v>
      </c>
      <c r="R95" s="2">
        <v>25</v>
      </c>
      <c r="S95" s="8" t="s">
        <v>632</v>
      </c>
      <c r="T95" s="2">
        <f t="shared" si="1"/>
        <v>1.25</v>
      </c>
      <c r="U95" s="2" t="s">
        <v>13</v>
      </c>
      <c r="V95" s="2" t="s">
        <v>633</v>
      </c>
      <c r="W95" s="2" t="s">
        <v>13</v>
      </c>
      <c r="X95" s="2" t="s">
        <v>13</v>
      </c>
      <c r="Y95" s="2" t="s">
        <v>634</v>
      </c>
    </row>
    <row r="96" spans="2:25" ht="75" x14ac:dyDescent="0.25">
      <c r="B96" s="2" t="s">
        <v>19</v>
      </c>
      <c r="C96" s="5" t="s">
        <v>635</v>
      </c>
      <c r="D96" s="7" t="s">
        <v>21</v>
      </c>
      <c r="E96" s="7" t="s">
        <v>174</v>
      </c>
      <c r="F96" s="17" t="s">
        <v>636</v>
      </c>
      <c r="G96" s="9" t="s">
        <v>637</v>
      </c>
      <c r="H96" s="2" t="s">
        <v>596</v>
      </c>
      <c r="I96" s="7" t="s">
        <v>590</v>
      </c>
      <c r="J96" s="7">
        <v>12.12</v>
      </c>
      <c r="K96" s="25" t="s">
        <v>638</v>
      </c>
      <c r="L96" s="2" t="s">
        <v>98</v>
      </c>
      <c r="M96" s="37"/>
      <c r="N96" s="37"/>
      <c r="O96" s="37" t="s">
        <v>38</v>
      </c>
      <c r="P96" s="2" t="s">
        <v>19</v>
      </c>
      <c r="Q96" s="2">
        <v>4.3499999999999996</v>
      </c>
      <c r="R96" s="2">
        <v>4.3499999999999996</v>
      </c>
      <c r="S96" s="8" t="s">
        <v>639</v>
      </c>
      <c r="T96" s="2">
        <f t="shared" si="1"/>
        <v>0.2175</v>
      </c>
      <c r="U96" s="2" t="s">
        <v>13</v>
      </c>
      <c r="V96" s="2" t="s">
        <v>640</v>
      </c>
      <c r="W96" s="2" t="s">
        <v>13</v>
      </c>
      <c r="X96" s="2" t="s">
        <v>13</v>
      </c>
      <c r="Y96" s="2" t="s">
        <v>641</v>
      </c>
    </row>
    <row r="97" spans="2:25" ht="90" x14ac:dyDescent="0.25">
      <c r="B97" s="2" t="s">
        <v>19</v>
      </c>
      <c r="C97" s="5" t="s">
        <v>642</v>
      </c>
      <c r="D97" s="7" t="s">
        <v>116</v>
      </c>
      <c r="E97" s="7" t="s">
        <v>161</v>
      </c>
      <c r="F97" s="17" t="s">
        <v>643</v>
      </c>
      <c r="G97" s="9" t="s">
        <v>644</v>
      </c>
      <c r="H97" s="2" t="s">
        <v>596</v>
      </c>
      <c r="I97" s="7" t="s">
        <v>590</v>
      </c>
      <c r="J97" s="7">
        <v>10.119999999999999</v>
      </c>
      <c r="K97" s="1" t="s">
        <v>645</v>
      </c>
      <c r="L97" s="2" t="s">
        <v>98</v>
      </c>
      <c r="M97" s="37"/>
      <c r="N97" s="37"/>
      <c r="O97" s="37" t="s">
        <v>38</v>
      </c>
      <c r="P97" s="1" t="s">
        <v>646</v>
      </c>
      <c r="Q97" s="1" t="s">
        <v>647</v>
      </c>
      <c r="R97" s="2">
        <v>96.65</v>
      </c>
      <c r="S97" s="8" t="s">
        <v>648</v>
      </c>
      <c r="T97" s="2">
        <f t="shared" si="1"/>
        <v>4.8325000000000005</v>
      </c>
      <c r="U97" s="2" t="s">
        <v>13</v>
      </c>
      <c r="V97" s="2" t="s">
        <v>649</v>
      </c>
      <c r="W97" s="2" t="s">
        <v>13</v>
      </c>
      <c r="X97" s="2" t="s">
        <v>13</v>
      </c>
      <c r="Y97" s="2" t="s">
        <v>601</v>
      </c>
    </row>
    <row r="98" spans="2:25" ht="30" x14ac:dyDescent="0.25">
      <c r="B98" s="2" t="s">
        <v>19</v>
      </c>
      <c r="C98" s="5" t="s">
        <v>650</v>
      </c>
      <c r="D98" s="7" t="s">
        <v>116</v>
      </c>
      <c r="E98" s="7" t="s">
        <v>202</v>
      </c>
      <c r="F98" s="7" t="s">
        <v>22</v>
      </c>
      <c r="G98" s="9" t="s">
        <v>651</v>
      </c>
      <c r="H98" s="2" t="s">
        <v>596</v>
      </c>
      <c r="I98" s="7" t="s">
        <v>590</v>
      </c>
      <c r="J98" s="7">
        <v>10.119999999999999</v>
      </c>
      <c r="K98" s="2" t="s">
        <v>518</v>
      </c>
      <c r="L98" s="2" t="s">
        <v>98</v>
      </c>
      <c r="N98" s="2" t="s">
        <v>38</v>
      </c>
      <c r="P98" s="1" t="s">
        <v>458</v>
      </c>
      <c r="Q98" s="1" t="s">
        <v>652</v>
      </c>
      <c r="R98" s="2">
        <v>105</v>
      </c>
      <c r="S98" s="8" t="s">
        <v>653</v>
      </c>
      <c r="T98" s="2">
        <f t="shared" si="1"/>
        <v>5.25</v>
      </c>
      <c r="U98" s="2" t="s">
        <v>13</v>
      </c>
      <c r="V98" s="2" t="s">
        <v>649</v>
      </c>
      <c r="W98" s="2" t="s">
        <v>13</v>
      </c>
      <c r="X98" s="2" t="s">
        <v>13</v>
      </c>
      <c r="Y98" s="2" t="s">
        <v>654</v>
      </c>
    </row>
    <row r="99" spans="2:25" ht="45" x14ac:dyDescent="0.25">
      <c r="B99" s="2" t="s">
        <v>19</v>
      </c>
      <c r="C99" s="5" t="s">
        <v>655</v>
      </c>
      <c r="D99" s="7" t="s">
        <v>105</v>
      </c>
      <c r="E99" s="7" t="s">
        <v>103</v>
      </c>
      <c r="F99" s="5" t="s">
        <v>390</v>
      </c>
      <c r="G99" s="9" t="s">
        <v>656</v>
      </c>
      <c r="H99" s="2" t="s">
        <v>596</v>
      </c>
      <c r="I99" s="7" t="s">
        <v>590</v>
      </c>
      <c r="J99" s="7">
        <v>9.1199999999999992</v>
      </c>
      <c r="K99" s="1" t="s">
        <v>657</v>
      </c>
      <c r="L99" s="2" t="s">
        <v>98</v>
      </c>
      <c r="M99" s="37"/>
      <c r="N99" s="37"/>
      <c r="O99" s="37" t="s">
        <v>38</v>
      </c>
      <c r="P99" s="1" t="s">
        <v>458</v>
      </c>
      <c r="Q99" s="1" t="s">
        <v>658</v>
      </c>
      <c r="R99" s="2">
        <v>13.5</v>
      </c>
      <c r="S99" s="8" t="s">
        <v>659</v>
      </c>
      <c r="T99" s="2">
        <f t="shared" si="1"/>
        <v>0.67500000000000004</v>
      </c>
      <c r="U99" s="2" t="s">
        <v>13</v>
      </c>
      <c r="V99" s="2" t="s">
        <v>660</v>
      </c>
      <c r="W99" s="2" t="s">
        <v>13</v>
      </c>
      <c r="X99" s="2" t="s">
        <v>13</v>
      </c>
      <c r="Y99" s="2" t="s">
        <v>661</v>
      </c>
    </row>
    <row r="100" spans="2:25" ht="45" x14ac:dyDescent="0.25">
      <c r="B100" s="2" t="s">
        <v>19</v>
      </c>
      <c r="C100" s="5" t="s">
        <v>662</v>
      </c>
      <c r="D100" s="7" t="s">
        <v>116</v>
      </c>
      <c r="E100" s="7" t="s">
        <v>60</v>
      </c>
      <c r="F100" s="17" t="s">
        <v>622</v>
      </c>
      <c r="G100" s="9" t="s">
        <v>663</v>
      </c>
      <c r="H100" s="2" t="s">
        <v>596</v>
      </c>
      <c r="I100" s="7" t="s">
        <v>590</v>
      </c>
      <c r="J100" s="7">
        <v>9.1199999999999992</v>
      </c>
      <c r="K100" s="2" t="s">
        <v>664</v>
      </c>
      <c r="L100" s="2" t="s">
        <v>98</v>
      </c>
      <c r="M100" s="37"/>
      <c r="N100" s="37"/>
      <c r="O100" s="37" t="s">
        <v>38</v>
      </c>
      <c r="P100" s="1" t="s">
        <v>458</v>
      </c>
      <c r="Q100" s="1" t="s">
        <v>665</v>
      </c>
      <c r="R100" s="2">
        <v>31.2</v>
      </c>
      <c r="S100" s="3" t="s">
        <v>666</v>
      </c>
      <c r="T100" s="2">
        <f t="shared" si="1"/>
        <v>1.56</v>
      </c>
      <c r="U100" s="2" t="s">
        <v>13</v>
      </c>
      <c r="V100" s="2" t="s">
        <v>667</v>
      </c>
      <c r="W100" s="2" t="s">
        <v>13</v>
      </c>
      <c r="X100" s="2" t="s">
        <v>13</v>
      </c>
      <c r="Y100" s="2" t="s">
        <v>668</v>
      </c>
    </row>
    <row r="101" spans="2:25" ht="45" x14ac:dyDescent="0.25">
      <c r="B101" s="2" t="s">
        <v>19</v>
      </c>
      <c r="C101" s="5" t="s">
        <v>669</v>
      </c>
      <c r="D101" s="7" t="s">
        <v>21</v>
      </c>
      <c r="E101" s="7" t="s">
        <v>67</v>
      </c>
      <c r="F101" s="5" t="s">
        <v>410</v>
      </c>
      <c r="G101" s="9" t="s">
        <v>670</v>
      </c>
      <c r="H101" s="2" t="s">
        <v>671</v>
      </c>
      <c r="I101" s="7" t="s">
        <v>590</v>
      </c>
      <c r="J101" s="7">
        <v>5.12</v>
      </c>
      <c r="K101" s="2" t="s">
        <v>672</v>
      </c>
      <c r="L101" s="2" t="s">
        <v>98</v>
      </c>
      <c r="N101" s="2" t="s">
        <v>38</v>
      </c>
      <c r="P101" s="1" t="s">
        <v>553</v>
      </c>
      <c r="Q101" s="1" t="s">
        <v>673</v>
      </c>
      <c r="R101" s="2">
        <v>2.85</v>
      </c>
      <c r="S101" s="8" t="s">
        <v>674</v>
      </c>
      <c r="T101" s="2">
        <f t="shared" si="1"/>
        <v>0.14250000000000002</v>
      </c>
      <c r="U101" s="2" t="s">
        <v>13</v>
      </c>
      <c r="V101" s="2" t="s">
        <v>675</v>
      </c>
      <c r="W101" s="2" t="s">
        <v>13</v>
      </c>
      <c r="X101" s="2" t="s">
        <v>13</v>
      </c>
      <c r="Y101" s="2" t="s">
        <v>13</v>
      </c>
    </row>
    <row r="102" spans="2:25" ht="30" x14ac:dyDescent="0.25">
      <c r="B102" s="2" t="s">
        <v>19</v>
      </c>
      <c r="C102" s="5" t="s">
        <v>676</v>
      </c>
      <c r="D102" s="7" t="s">
        <v>21</v>
      </c>
      <c r="E102" s="7" t="s">
        <v>67</v>
      </c>
      <c r="F102" s="7" t="s">
        <v>22</v>
      </c>
      <c r="G102" s="9" t="s">
        <v>677</v>
      </c>
      <c r="H102" s="2" t="s">
        <v>671</v>
      </c>
      <c r="I102" s="7" t="s">
        <v>590</v>
      </c>
      <c r="J102" s="7">
        <v>5.12</v>
      </c>
      <c r="K102" s="2" t="s">
        <v>45</v>
      </c>
      <c r="L102" s="2" t="s">
        <v>98</v>
      </c>
      <c r="N102" s="2" t="s">
        <v>38</v>
      </c>
      <c r="P102" s="1" t="s">
        <v>458</v>
      </c>
      <c r="Q102" s="1" t="s">
        <v>678</v>
      </c>
      <c r="R102" s="2">
        <v>85</v>
      </c>
      <c r="S102" s="8" t="s">
        <v>679</v>
      </c>
      <c r="T102" s="2">
        <f t="shared" si="1"/>
        <v>4.25</v>
      </c>
      <c r="U102" s="2" t="s">
        <v>13</v>
      </c>
      <c r="V102" s="2" t="s">
        <v>680</v>
      </c>
      <c r="W102" s="2" t="s">
        <v>13</v>
      </c>
      <c r="X102" s="2" t="s">
        <v>13</v>
      </c>
      <c r="Y102" s="2" t="s">
        <v>668</v>
      </c>
    </row>
    <row r="103" spans="2:25" ht="45" x14ac:dyDescent="0.25">
      <c r="B103" s="2" t="s">
        <v>19</v>
      </c>
      <c r="C103" s="5" t="s">
        <v>681</v>
      </c>
      <c r="D103" s="7" t="s">
        <v>116</v>
      </c>
      <c r="E103" s="7" t="s">
        <v>420</v>
      </c>
      <c r="F103" s="5" t="s">
        <v>390</v>
      </c>
      <c r="G103" s="9" t="s">
        <v>682</v>
      </c>
      <c r="H103" s="2" t="s">
        <v>671</v>
      </c>
      <c r="I103" s="7" t="s">
        <v>590</v>
      </c>
      <c r="J103" s="7">
        <v>12.11</v>
      </c>
      <c r="K103" s="1" t="s">
        <v>683</v>
      </c>
      <c r="L103" s="2" t="s">
        <v>98</v>
      </c>
      <c r="M103" s="2" t="s">
        <v>38</v>
      </c>
      <c r="P103" s="1" t="s">
        <v>458</v>
      </c>
      <c r="Q103" s="1" t="s">
        <v>684</v>
      </c>
      <c r="R103" s="2">
        <v>13</v>
      </c>
      <c r="S103" s="8" t="s">
        <v>685</v>
      </c>
      <c r="T103" s="2">
        <f t="shared" si="1"/>
        <v>0.65</v>
      </c>
      <c r="U103" s="2" t="s">
        <v>13</v>
      </c>
      <c r="V103" s="2" t="s">
        <v>686</v>
      </c>
      <c r="W103" s="2" t="s">
        <v>13</v>
      </c>
      <c r="X103" s="2" t="s">
        <v>13</v>
      </c>
      <c r="Y103" s="2" t="s">
        <v>13</v>
      </c>
    </row>
    <row r="104" spans="2:25" ht="75" x14ac:dyDescent="0.25">
      <c r="B104" s="2" t="s">
        <v>19</v>
      </c>
      <c r="C104" s="5" t="s">
        <v>687</v>
      </c>
      <c r="D104" s="7" t="s">
        <v>116</v>
      </c>
      <c r="E104" s="5" t="s">
        <v>371</v>
      </c>
      <c r="F104" s="17" t="s">
        <v>688</v>
      </c>
      <c r="G104" s="9" t="s">
        <v>689</v>
      </c>
      <c r="H104" s="2" t="s">
        <v>671</v>
      </c>
      <c r="I104" s="7" t="s">
        <v>590</v>
      </c>
      <c r="J104" s="7">
        <v>9.11</v>
      </c>
      <c r="K104" s="2" t="s">
        <v>358</v>
      </c>
      <c r="L104" s="2" t="s">
        <v>98</v>
      </c>
      <c r="M104" s="2" t="s">
        <v>38</v>
      </c>
      <c r="N104" s="2" t="s">
        <v>38</v>
      </c>
      <c r="P104" s="1" t="s">
        <v>458</v>
      </c>
      <c r="Q104" s="1" t="s">
        <v>692</v>
      </c>
      <c r="R104" s="2">
        <v>42.36</v>
      </c>
      <c r="S104" s="8" t="s">
        <v>690</v>
      </c>
      <c r="T104" s="2">
        <f t="shared" si="1"/>
        <v>2.1179999999999999</v>
      </c>
      <c r="U104" s="2" t="s">
        <v>13</v>
      </c>
      <c r="V104" s="2" t="s">
        <v>691</v>
      </c>
      <c r="W104" s="2" t="s">
        <v>13</v>
      </c>
      <c r="X104" s="2" t="s">
        <v>13</v>
      </c>
      <c r="Y104" s="2" t="s">
        <v>620</v>
      </c>
    </row>
    <row r="105" spans="2:25" ht="60" x14ac:dyDescent="0.25">
      <c r="B105" s="2" t="s">
        <v>19</v>
      </c>
      <c r="C105" s="5" t="s">
        <v>693</v>
      </c>
      <c r="D105" s="7" t="s">
        <v>104</v>
      </c>
      <c r="E105" s="7" t="s">
        <v>95</v>
      </c>
      <c r="F105" s="7" t="s">
        <v>53</v>
      </c>
      <c r="G105" s="9" t="s">
        <v>694</v>
      </c>
      <c r="H105" s="2" t="s">
        <v>671</v>
      </c>
      <c r="I105" s="7" t="s">
        <v>590</v>
      </c>
      <c r="J105" s="7">
        <v>7.11</v>
      </c>
      <c r="K105" s="1" t="s">
        <v>695</v>
      </c>
      <c r="L105" s="2" t="s">
        <v>98</v>
      </c>
      <c r="N105" s="2" t="s">
        <v>38</v>
      </c>
      <c r="P105" s="1" t="s">
        <v>458</v>
      </c>
      <c r="Q105" s="1" t="s">
        <v>696</v>
      </c>
      <c r="R105" s="2">
        <v>22.22</v>
      </c>
      <c r="S105" s="8" t="s">
        <v>697</v>
      </c>
      <c r="T105" s="2">
        <f t="shared" si="1"/>
        <v>1.111</v>
      </c>
      <c r="U105" s="2" t="s">
        <v>13</v>
      </c>
      <c r="V105" s="2" t="s">
        <v>698</v>
      </c>
      <c r="W105" s="2" t="s">
        <v>13</v>
      </c>
      <c r="X105" s="2" t="s">
        <v>13</v>
      </c>
      <c r="Y105" s="2" t="s">
        <v>654</v>
      </c>
    </row>
    <row r="106" spans="2:25" ht="75" x14ac:dyDescent="0.25">
      <c r="B106" s="2" t="s">
        <v>19</v>
      </c>
      <c r="C106" s="5" t="s">
        <v>699</v>
      </c>
      <c r="D106" s="7" t="s">
        <v>21</v>
      </c>
      <c r="E106" s="7" t="s">
        <v>67</v>
      </c>
      <c r="F106" s="17" t="s">
        <v>700</v>
      </c>
      <c r="G106" s="9" t="s">
        <v>701</v>
      </c>
      <c r="H106" s="2" t="s">
        <v>671</v>
      </c>
      <c r="I106" s="7" t="s">
        <v>590</v>
      </c>
      <c r="J106" s="7">
        <v>7.11</v>
      </c>
      <c r="K106" s="2" t="s">
        <v>672</v>
      </c>
      <c r="L106" s="2" t="s">
        <v>98</v>
      </c>
      <c r="M106" s="2" t="s">
        <v>38</v>
      </c>
      <c r="N106" s="2" t="s">
        <v>38</v>
      </c>
      <c r="P106" s="1" t="s">
        <v>458</v>
      </c>
      <c r="Q106" s="1" t="s">
        <v>702</v>
      </c>
      <c r="R106" s="2">
        <v>9405</v>
      </c>
      <c r="S106" s="8" t="s">
        <v>703</v>
      </c>
      <c r="T106" s="2">
        <f t="shared" si="1"/>
        <v>470.25</v>
      </c>
      <c r="U106" s="2" t="s">
        <v>13</v>
      </c>
      <c r="V106" s="2" t="s">
        <v>704</v>
      </c>
      <c r="W106" s="2" t="s">
        <v>13</v>
      </c>
      <c r="X106" s="2" t="s">
        <v>13</v>
      </c>
      <c r="Y106" s="2" t="s">
        <v>13</v>
      </c>
    </row>
    <row r="107" spans="2:25" ht="75" x14ac:dyDescent="0.25">
      <c r="B107" s="2" t="s">
        <v>19</v>
      </c>
      <c r="C107" s="5" t="s">
        <v>705</v>
      </c>
      <c r="D107" s="7" t="s">
        <v>116</v>
      </c>
      <c r="E107" s="7" t="s">
        <v>202</v>
      </c>
      <c r="F107" s="7" t="s">
        <v>53</v>
      </c>
      <c r="G107" s="9" t="s">
        <v>706</v>
      </c>
      <c r="H107" s="2" t="s">
        <v>671</v>
      </c>
      <c r="I107" s="7" t="s">
        <v>590</v>
      </c>
      <c r="J107" s="7">
        <v>4.1100000000000003</v>
      </c>
      <c r="K107" s="25" t="s">
        <v>707</v>
      </c>
      <c r="L107" s="2" t="s">
        <v>98</v>
      </c>
      <c r="N107" s="2" t="s">
        <v>38</v>
      </c>
      <c r="P107" s="1" t="s">
        <v>458</v>
      </c>
      <c r="Q107" s="1" t="s">
        <v>708</v>
      </c>
      <c r="R107" s="2">
        <v>213</v>
      </c>
      <c r="S107" s="8" t="s">
        <v>709</v>
      </c>
      <c r="T107" s="2">
        <f t="shared" si="1"/>
        <v>10.65</v>
      </c>
      <c r="U107" s="2" t="s">
        <v>13</v>
      </c>
      <c r="V107" s="2" t="s">
        <v>710</v>
      </c>
      <c r="W107" s="2" t="s">
        <v>13</v>
      </c>
      <c r="X107" s="2" t="s">
        <v>13</v>
      </c>
      <c r="Y107" s="2" t="s">
        <v>711</v>
      </c>
    </row>
    <row r="108" spans="2:25" ht="120" x14ac:dyDescent="0.25">
      <c r="B108" s="2" t="s">
        <v>19</v>
      </c>
      <c r="C108" s="5" t="s">
        <v>712</v>
      </c>
      <c r="D108" s="7" t="s">
        <v>116</v>
      </c>
      <c r="E108" s="7" t="s">
        <v>28</v>
      </c>
      <c r="F108" s="17" t="s">
        <v>713</v>
      </c>
      <c r="G108" s="9" t="s">
        <v>714</v>
      </c>
      <c r="H108" s="2" t="s">
        <v>671</v>
      </c>
      <c r="I108" s="7" t="s">
        <v>590</v>
      </c>
      <c r="J108" s="7" t="s">
        <v>715</v>
      </c>
      <c r="K108" s="25" t="s">
        <v>716</v>
      </c>
      <c r="L108" s="2" t="s">
        <v>98</v>
      </c>
      <c r="N108" s="2" t="s">
        <v>38</v>
      </c>
      <c r="P108" s="1" t="s">
        <v>458</v>
      </c>
      <c r="Q108" s="23" t="s">
        <v>717</v>
      </c>
      <c r="R108" s="20">
        <v>884.2</v>
      </c>
      <c r="S108" s="31" t="s">
        <v>718</v>
      </c>
      <c r="T108" s="2">
        <f t="shared" si="1"/>
        <v>44.210000000000008</v>
      </c>
      <c r="U108" s="2" t="s">
        <v>13</v>
      </c>
      <c r="V108" s="2" t="s">
        <v>719</v>
      </c>
      <c r="W108" s="2" t="s">
        <v>13</v>
      </c>
      <c r="X108" s="2" t="s">
        <v>13</v>
      </c>
      <c r="Y108" s="2" t="s">
        <v>654</v>
      </c>
    </row>
    <row r="109" spans="2:25" ht="90" x14ac:dyDescent="0.25">
      <c r="B109" s="2" t="s">
        <v>19</v>
      </c>
      <c r="C109" s="5" t="s">
        <v>720</v>
      </c>
      <c r="D109" s="7" t="s">
        <v>116</v>
      </c>
      <c r="E109" s="7" t="s">
        <v>161</v>
      </c>
      <c r="F109" s="5" t="s">
        <v>410</v>
      </c>
      <c r="G109" s="9" t="s">
        <v>721</v>
      </c>
      <c r="H109" s="2" t="s">
        <v>671</v>
      </c>
      <c r="I109" s="7" t="s">
        <v>590</v>
      </c>
      <c r="J109" s="7" t="s">
        <v>722</v>
      </c>
      <c r="K109" s="2" t="s">
        <v>723</v>
      </c>
      <c r="L109" s="2" t="s">
        <v>98</v>
      </c>
      <c r="M109" s="37"/>
      <c r="N109" s="37"/>
      <c r="O109" s="37" t="s">
        <v>38</v>
      </c>
      <c r="P109" s="1" t="s">
        <v>724</v>
      </c>
      <c r="Q109" s="1" t="s">
        <v>725</v>
      </c>
      <c r="R109" s="2">
        <v>50</v>
      </c>
      <c r="S109" s="8" t="s">
        <v>726</v>
      </c>
      <c r="T109" s="2">
        <f t="shared" si="1"/>
        <v>2.5</v>
      </c>
      <c r="U109" s="2" t="s">
        <v>13</v>
      </c>
      <c r="V109" s="2" t="s">
        <v>727</v>
      </c>
      <c r="W109" s="2" t="s">
        <v>13</v>
      </c>
      <c r="X109" s="2" t="s">
        <v>13</v>
      </c>
      <c r="Y109" s="20" t="s">
        <v>13</v>
      </c>
    </row>
    <row r="110" spans="2:25" ht="105" x14ac:dyDescent="0.25">
      <c r="B110" s="2" t="s">
        <v>19</v>
      </c>
      <c r="C110" s="5" t="s">
        <v>728</v>
      </c>
      <c r="D110" s="7" t="s">
        <v>116</v>
      </c>
      <c r="E110" s="7" t="s">
        <v>28</v>
      </c>
      <c r="F110" s="17" t="s">
        <v>729</v>
      </c>
      <c r="G110" s="9" t="s">
        <v>730</v>
      </c>
      <c r="H110" s="2" t="s">
        <v>671</v>
      </c>
      <c r="I110" s="7" t="s">
        <v>26</v>
      </c>
      <c r="J110" s="7" t="s">
        <v>731</v>
      </c>
      <c r="K110" s="1" t="s">
        <v>732</v>
      </c>
      <c r="L110" s="2" t="s">
        <v>586</v>
      </c>
      <c r="M110" s="37"/>
      <c r="N110" s="37"/>
      <c r="O110" s="37" t="s">
        <v>38</v>
      </c>
      <c r="P110" s="20"/>
      <c r="Q110" s="20"/>
      <c r="R110" s="20"/>
      <c r="S110" s="8" t="s">
        <v>733</v>
      </c>
      <c r="T110" s="2">
        <f t="shared" si="1"/>
        <v>0</v>
      </c>
      <c r="U110" s="2" t="s">
        <v>13</v>
      </c>
      <c r="V110" s="2" t="s">
        <v>13</v>
      </c>
      <c r="W110" s="2" t="s">
        <v>13</v>
      </c>
      <c r="X110" s="2" t="s">
        <v>13</v>
      </c>
      <c r="Y110" s="2" t="s">
        <v>13</v>
      </c>
    </row>
    <row r="111" spans="2:25" ht="75" x14ac:dyDescent="0.25">
      <c r="B111" s="2" t="s">
        <v>19</v>
      </c>
      <c r="C111" s="5" t="s">
        <v>734</v>
      </c>
      <c r="D111" s="7" t="s">
        <v>116</v>
      </c>
      <c r="E111" s="5" t="s">
        <v>371</v>
      </c>
      <c r="F111" s="17" t="s">
        <v>735</v>
      </c>
      <c r="G111" s="9" t="s">
        <v>736</v>
      </c>
      <c r="H111" s="2" t="s">
        <v>671</v>
      </c>
      <c r="I111" s="7" t="s">
        <v>44</v>
      </c>
      <c r="J111" s="7">
        <v>4.1900000000000004</v>
      </c>
      <c r="K111" s="2" t="s">
        <v>358</v>
      </c>
      <c r="L111" s="2" t="s">
        <v>586</v>
      </c>
      <c r="N111" s="2" t="s">
        <v>38</v>
      </c>
      <c r="P111" s="2" t="s">
        <v>19</v>
      </c>
      <c r="Q111" s="2">
        <v>50</v>
      </c>
      <c r="R111" s="2">
        <v>50</v>
      </c>
      <c r="S111" s="3" t="s">
        <v>737</v>
      </c>
      <c r="T111" s="2">
        <f t="shared" si="1"/>
        <v>2.5</v>
      </c>
      <c r="U111" s="2" t="s">
        <v>13</v>
      </c>
      <c r="V111" s="2" t="s">
        <v>13</v>
      </c>
      <c r="W111" s="2" t="s">
        <v>13</v>
      </c>
      <c r="X111" s="2" t="s">
        <v>13</v>
      </c>
      <c r="Y111" s="2" t="s">
        <v>13</v>
      </c>
    </row>
    <row r="112" spans="2:25" ht="45" x14ac:dyDescent="0.25">
      <c r="B112" s="2" t="s">
        <v>19</v>
      </c>
      <c r="C112" s="5" t="s">
        <v>738</v>
      </c>
      <c r="D112" s="7" t="s">
        <v>105</v>
      </c>
      <c r="E112" s="7" t="s">
        <v>454</v>
      </c>
      <c r="F112" s="5" t="s">
        <v>390</v>
      </c>
      <c r="G112" s="9" t="s">
        <v>739</v>
      </c>
      <c r="H112" s="2" t="s">
        <v>671</v>
      </c>
      <c r="I112" s="7" t="s">
        <v>13</v>
      </c>
      <c r="J112" s="7" t="s">
        <v>13</v>
      </c>
      <c r="K112" s="2" t="s">
        <v>13</v>
      </c>
      <c r="L112" s="2" t="s">
        <v>25</v>
      </c>
      <c r="P112" s="1" t="s">
        <v>369</v>
      </c>
      <c r="Q112" s="2">
        <v>0.8</v>
      </c>
      <c r="R112" s="2">
        <v>0.8</v>
      </c>
      <c r="S112" s="3" t="s">
        <v>13</v>
      </c>
      <c r="T112" s="2">
        <f t="shared" si="1"/>
        <v>4.0000000000000008E-2</v>
      </c>
      <c r="U112" s="2" t="s">
        <v>13</v>
      </c>
      <c r="V112" s="2" t="s">
        <v>13</v>
      </c>
      <c r="W112" s="2" t="s">
        <v>13</v>
      </c>
      <c r="X112" s="2" t="s">
        <v>13</v>
      </c>
      <c r="Y112" s="2" t="s">
        <v>13</v>
      </c>
    </row>
    <row r="113" spans="2:25" ht="60" x14ac:dyDescent="0.25">
      <c r="B113" s="2" t="s">
        <v>19</v>
      </c>
      <c r="C113" s="5" t="s">
        <v>740</v>
      </c>
      <c r="D113" s="7" t="s">
        <v>104</v>
      </c>
      <c r="E113" s="7" t="s">
        <v>52</v>
      </c>
      <c r="F113" s="17" t="s">
        <v>741</v>
      </c>
      <c r="G113" s="9" t="s">
        <v>742</v>
      </c>
      <c r="H113" s="2" t="s">
        <v>671</v>
      </c>
      <c r="I113" s="7" t="s">
        <v>44</v>
      </c>
      <c r="J113" s="7" t="s">
        <v>743</v>
      </c>
      <c r="K113" s="1" t="s">
        <v>744</v>
      </c>
      <c r="L113" s="2" t="s">
        <v>586</v>
      </c>
      <c r="N113" s="2" t="s">
        <v>38</v>
      </c>
      <c r="P113" s="1" t="s">
        <v>745</v>
      </c>
      <c r="Q113" s="2">
        <v>100</v>
      </c>
      <c r="R113" s="2">
        <v>100</v>
      </c>
      <c r="S113" s="8" t="s">
        <v>746</v>
      </c>
      <c r="T113" s="2">
        <f t="shared" si="1"/>
        <v>5</v>
      </c>
      <c r="U113" s="2" t="s">
        <v>13</v>
      </c>
      <c r="V113" s="2" t="s">
        <v>13</v>
      </c>
      <c r="W113" s="2" t="s">
        <v>13</v>
      </c>
      <c r="X113" s="2" t="s">
        <v>13</v>
      </c>
      <c r="Y113" s="2" t="s">
        <v>13</v>
      </c>
    </row>
    <row r="114" spans="2:25" ht="127.5" x14ac:dyDescent="0.25">
      <c r="B114" s="2" t="s">
        <v>19</v>
      </c>
      <c r="C114" s="5" t="s">
        <v>747</v>
      </c>
      <c r="D114" s="7" t="s">
        <v>104</v>
      </c>
      <c r="E114" s="7" t="s">
        <v>52</v>
      </c>
      <c r="F114" s="29" t="s">
        <v>748</v>
      </c>
      <c r="G114" s="9" t="s">
        <v>749</v>
      </c>
      <c r="H114" s="2" t="s">
        <v>671</v>
      </c>
      <c r="I114" s="7" t="s">
        <v>44</v>
      </c>
      <c r="J114" s="7" t="s">
        <v>743</v>
      </c>
      <c r="K114" s="1" t="s">
        <v>750</v>
      </c>
      <c r="L114" s="2" t="s">
        <v>586</v>
      </c>
      <c r="N114" s="2" t="s">
        <v>38</v>
      </c>
      <c r="P114" s="1" t="s">
        <v>745</v>
      </c>
      <c r="Q114" s="2">
        <v>100</v>
      </c>
      <c r="R114" s="2">
        <v>100</v>
      </c>
      <c r="S114" s="8" t="s">
        <v>751</v>
      </c>
      <c r="T114" s="2">
        <f t="shared" si="1"/>
        <v>5</v>
      </c>
      <c r="U114" s="2" t="s">
        <v>13</v>
      </c>
      <c r="V114" s="2" t="s">
        <v>13</v>
      </c>
      <c r="W114" s="2" t="s">
        <v>13</v>
      </c>
      <c r="X114" s="2" t="s">
        <v>13</v>
      </c>
      <c r="Y114" s="2" t="s">
        <v>13</v>
      </c>
    </row>
    <row r="115" spans="2:25" ht="60" x14ac:dyDescent="0.25">
      <c r="B115" s="2" t="s">
        <v>19</v>
      </c>
      <c r="C115" s="5" t="s">
        <v>752</v>
      </c>
      <c r="D115" s="7" t="s">
        <v>104</v>
      </c>
      <c r="E115" s="7" t="s">
        <v>95</v>
      </c>
      <c r="F115" s="17" t="s">
        <v>753</v>
      </c>
      <c r="G115" s="9" t="s">
        <v>754</v>
      </c>
      <c r="H115" s="2" t="s">
        <v>671</v>
      </c>
      <c r="I115" s="22" t="s">
        <v>13</v>
      </c>
      <c r="J115" s="22" t="s">
        <v>13</v>
      </c>
      <c r="K115" s="1" t="s">
        <v>755</v>
      </c>
      <c r="L115" s="2" t="s">
        <v>586</v>
      </c>
      <c r="P115" s="1" t="s">
        <v>369</v>
      </c>
      <c r="Q115" s="2">
        <v>0.8</v>
      </c>
      <c r="R115" s="2">
        <v>0.8</v>
      </c>
      <c r="S115" s="21"/>
      <c r="T115" s="2">
        <f t="shared" si="1"/>
        <v>4.0000000000000008E-2</v>
      </c>
      <c r="U115" s="2" t="s">
        <v>13</v>
      </c>
      <c r="V115" s="2" t="s">
        <v>13</v>
      </c>
      <c r="W115" s="2" t="s">
        <v>13</v>
      </c>
      <c r="X115" s="2" t="s">
        <v>13</v>
      </c>
      <c r="Y115" s="2" t="s">
        <v>13</v>
      </c>
    </row>
    <row r="116" spans="2:25" ht="114.75" x14ac:dyDescent="0.25">
      <c r="B116" s="2" t="s">
        <v>1114</v>
      </c>
      <c r="C116" s="5" t="s">
        <v>758</v>
      </c>
      <c r="D116" s="7" t="s">
        <v>757</v>
      </c>
      <c r="E116" s="7" t="s">
        <v>757</v>
      </c>
      <c r="F116" s="29" t="s">
        <v>759</v>
      </c>
      <c r="G116" s="9" t="s">
        <v>756</v>
      </c>
      <c r="H116" s="2" t="s">
        <v>671</v>
      </c>
      <c r="I116" s="7" t="s">
        <v>590</v>
      </c>
      <c r="J116" s="7">
        <v>6.18</v>
      </c>
      <c r="K116" s="2" t="s">
        <v>13</v>
      </c>
      <c r="L116" s="2" t="s">
        <v>98</v>
      </c>
      <c r="P116" s="2" t="s">
        <v>760</v>
      </c>
      <c r="Q116" s="2">
        <v>15</v>
      </c>
      <c r="R116" s="2">
        <v>15</v>
      </c>
      <c r="S116" s="40" t="s">
        <v>870</v>
      </c>
      <c r="T116" s="2">
        <f t="shared" si="1"/>
        <v>0.75</v>
      </c>
      <c r="U116" s="2" t="s">
        <v>13</v>
      </c>
      <c r="V116" s="2" t="s">
        <v>766</v>
      </c>
      <c r="W116" s="2" t="s">
        <v>13</v>
      </c>
      <c r="X116" s="2" t="s">
        <v>13</v>
      </c>
      <c r="Y116" s="2" t="s">
        <v>13</v>
      </c>
    </row>
    <row r="117" spans="2:25" ht="120" x14ac:dyDescent="0.25">
      <c r="B117" s="2" t="s">
        <v>1114</v>
      </c>
      <c r="C117" s="5" t="s">
        <v>761</v>
      </c>
      <c r="D117" s="5" t="s">
        <v>763</v>
      </c>
      <c r="E117" s="7" t="s">
        <v>762</v>
      </c>
      <c r="F117" s="17" t="s">
        <v>765</v>
      </c>
      <c r="G117" s="9" t="s">
        <v>764</v>
      </c>
      <c r="H117" s="2" t="s">
        <v>671</v>
      </c>
      <c r="I117" s="7" t="s">
        <v>590</v>
      </c>
      <c r="J117" s="7">
        <v>6.18</v>
      </c>
      <c r="K117" s="2" t="s">
        <v>13</v>
      </c>
      <c r="L117" s="2" t="s">
        <v>98</v>
      </c>
      <c r="P117" s="2" t="s">
        <v>760</v>
      </c>
      <c r="Q117" s="2">
        <v>15</v>
      </c>
      <c r="R117" s="2">
        <v>15</v>
      </c>
      <c r="S117" s="40" t="s">
        <v>869</v>
      </c>
      <c r="T117" s="2">
        <f t="shared" si="1"/>
        <v>0.75</v>
      </c>
      <c r="U117" s="2" t="s">
        <v>13</v>
      </c>
      <c r="V117" s="2" t="s">
        <v>766</v>
      </c>
      <c r="W117" s="2" t="s">
        <v>13</v>
      </c>
      <c r="X117" s="2" t="s">
        <v>13</v>
      </c>
      <c r="Y117" s="2" t="s">
        <v>767</v>
      </c>
    </row>
    <row r="118" spans="2:25" ht="75" x14ac:dyDescent="0.25">
      <c r="B118" s="2" t="s">
        <v>1114</v>
      </c>
      <c r="C118" s="5" t="s">
        <v>768</v>
      </c>
      <c r="D118" s="5" t="s">
        <v>770</v>
      </c>
      <c r="E118" s="7" t="s">
        <v>769</v>
      </c>
      <c r="F118" s="17" t="s">
        <v>771</v>
      </c>
      <c r="G118" s="9" t="s">
        <v>772</v>
      </c>
      <c r="H118" s="2" t="s">
        <v>671</v>
      </c>
      <c r="I118" s="7" t="s">
        <v>590</v>
      </c>
      <c r="J118" s="7">
        <v>12.17</v>
      </c>
      <c r="K118" s="2" t="s">
        <v>13</v>
      </c>
      <c r="L118" s="2" t="s">
        <v>98</v>
      </c>
      <c r="P118" s="2" t="s">
        <v>760</v>
      </c>
      <c r="Q118" s="2">
        <v>48.18</v>
      </c>
      <c r="R118" s="2">
        <v>48.18</v>
      </c>
      <c r="S118" s="42" t="s">
        <v>13</v>
      </c>
      <c r="T118" s="2">
        <f t="shared" si="1"/>
        <v>2.4090000000000003</v>
      </c>
      <c r="U118" s="2" t="s">
        <v>13</v>
      </c>
      <c r="V118" s="2" t="s">
        <v>773</v>
      </c>
      <c r="W118" s="2" t="s">
        <v>13</v>
      </c>
      <c r="X118" s="2" t="s">
        <v>13</v>
      </c>
      <c r="Y118" s="2" t="s">
        <v>620</v>
      </c>
    </row>
    <row r="119" spans="2:25" ht="90" x14ac:dyDescent="0.25">
      <c r="B119" s="2" t="s">
        <v>1114</v>
      </c>
      <c r="C119" s="5" t="s">
        <v>774</v>
      </c>
      <c r="D119" s="5" t="s">
        <v>776</v>
      </c>
      <c r="E119" s="7" t="s">
        <v>775</v>
      </c>
      <c r="F119" s="17" t="s">
        <v>777</v>
      </c>
      <c r="G119" s="9" t="s">
        <v>778</v>
      </c>
      <c r="H119" s="2" t="s">
        <v>671</v>
      </c>
      <c r="I119" s="7" t="s">
        <v>590</v>
      </c>
      <c r="J119" s="7">
        <v>5.17</v>
      </c>
      <c r="K119" s="2" t="s">
        <v>13</v>
      </c>
      <c r="L119" s="2" t="s">
        <v>98</v>
      </c>
      <c r="P119" s="2" t="s">
        <v>760</v>
      </c>
      <c r="Q119" s="2">
        <v>2.75</v>
      </c>
      <c r="R119" s="2">
        <v>2.75</v>
      </c>
      <c r="S119" s="40" t="s">
        <v>868</v>
      </c>
      <c r="T119" s="2">
        <f t="shared" si="1"/>
        <v>0.13750000000000001</v>
      </c>
      <c r="U119" s="2" t="s">
        <v>13</v>
      </c>
      <c r="V119" s="2" t="s">
        <v>779</v>
      </c>
      <c r="W119" s="2" t="s">
        <v>13</v>
      </c>
      <c r="X119" s="2" t="s">
        <v>13</v>
      </c>
      <c r="Y119" s="2" t="s">
        <v>780</v>
      </c>
    </row>
    <row r="120" spans="2:25" ht="75" x14ac:dyDescent="0.25">
      <c r="B120" s="2" t="s">
        <v>1114</v>
      </c>
      <c r="C120" s="5" t="s">
        <v>781</v>
      </c>
      <c r="D120" s="7" t="s">
        <v>757</v>
      </c>
      <c r="E120" s="7" t="s">
        <v>782</v>
      </c>
      <c r="F120" s="17" t="s">
        <v>783</v>
      </c>
      <c r="G120" s="9" t="s">
        <v>784</v>
      </c>
      <c r="H120" s="2" t="s">
        <v>671</v>
      </c>
      <c r="I120" s="7" t="s">
        <v>590</v>
      </c>
      <c r="J120" s="7">
        <v>3.17</v>
      </c>
      <c r="K120" s="2" t="s">
        <v>13</v>
      </c>
      <c r="L120" s="2" t="s">
        <v>98</v>
      </c>
      <c r="P120" s="2" t="s">
        <v>760</v>
      </c>
      <c r="Q120" s="2">
        <v>15</v>
      </c>
      <c r="R120" s="2">
        <v>15</v>
      </c>
      <c r="S120" s="40" t="s">
        <v>867</v>
      </c>
      <c r="T120" s="2">
        <f t="shared" si="1"/>
        <v>0.75</v>
      </c>
      <c r="U120" s="2" t="s">
        <v>13</v>
      </c>
      <c r="V120" s="2" t="s">
        <v>785</v>
      </c>
      <c r="W120" s="2" t="s">
        <v>13</v>
      </c>
      <c r="X120" s="2" t="s">
        <v>13</v>
      </c>
      <c r="Y120" s="2" t="s">
        <v>641</v>
      </c>
    </row>
    <row r="121" spans="2:25" ht="105" x14ac:dyDescent="0.25">
      <c r="B121" s="2" t="s">
        <v>1114</v>
      </c>
      <c r="C121" s="5" t="s">
        <v>792</v>
      </c>
      <c r="D121" s="7" t="s">
        <v>757</v>
      </c>
      <c r="E121" s="7" t="s">
        <v>793</v>
      </c>
      <c r="F121" s="17" t="s">
        <v>795</v>
      </c>
      <c r="G121" s="9" t="s">
        <v>794</v>
      </c>
      <c r="H121" s="14">
        <v>43397</v>
      </c>
      <c r="I121" s="7" t="s">
        <v>590</v>
      </c>
      <c r="J121" s="7">
        <v>2.17</v>
      </c>
      <c r="K121" s="2" t="s">
        <v>13</v>
      </c>
      <c r="L121" s="2" t="s">
        <v>98</v>
      </c>
      <c r="P121" s="2" t="s">
        <v>760</v>
      </c>
      <c r="Q121" s="2">
        <v>15</v>
      </c>
      <c r="R121" s="2">
        <v>15</v>
      </c>
      <c r="S121" s="40" t="s">
        <v>866</v>
      </c>
      <c r="T121" s="2">
        <f t="shared" si="1"/>
        <v>0.75</v>
      </c>
      <c r="U121" s="2" t="s">
        <v>13</v>
      </c>
      <c r="V121" s="14">
        <v>42794</v>
      </c>
      <c r="W121" s="2" t="s">
        <v>13</v>
      </c>
      <c r="X121" s="2" t="s">
        <v>13</v>
      </c>
      <c r="Y121" s="14">
        <v>44165</v>
      </c>
    </row>
    <row r="122" spans="2:25" ht="120" x14ac:dyDescent="0.25">
      <c r="B122" s="2" t="s">
        <v>1114</v>
      </c>
      <c r="C122" s="5" t="s">
        <v>796</v>
      </c>
      <c r="D122" s="7" t="s">
        <v>797</v>
      </c>
      <c r="E122" s="7" t="s">
        <v>250</v>
      </c>
      <c r="F122" s="17" t="s">
        <v>798</v>
      </c>
      <c r="G122" s="9" t="s">
        <v>799</v>
      </c>
      <c r="H122" s="14">
        <v>43397</v>
      </c>
      <c r="I122" s="7" t="s">
        <v>590</v>
      </c>
      <c r="J122" s="7">
        <v>11.16</v>
      </c>
      <c r="K122" s="25" t="s">
        <v>800</v>
      </c>
      <c r="L122" s="2" t="s">
        <v>98</v>
      </c>
      <c r="P122" s="2" t="s">
        <v>760</v>
      </c>
      <c r="Q122" s="2">
        <v>1.9</v>
      </c>
      <c r="R122" s="2">
        <v>1.9</v>
      </c>
      <c r="S122" s="40" t="s">
        <v>865</v>
      </c>
      <c r="T122" s="2">
        <f t="shared" si="1"/>
        <v>9.5000000000000001E-2</v>
      </c>
      <c r="U122" s="2" t="s">
        <v>13</v>
      </c>
      <c r="V122" s="14">
        <v>42692</v>
      </c>
      <c r="W122" s="2" t="s">
        <v>13</v>
      </c>
      <c r="X122" s="2" t="s">
        <v>13</v>
      </c>
      <c r="Y122" s="2" t="s">
        <v>13</v>
      </c>
    </row>
    <row r="123" spans="2:25" ht="105" x14ac:dyDescent="0.25">
      <c r="B123" s="2" t="s">
        <v>1114</v>
      </c>
      <c r="C123" s="5" t="s">
        <v>801</v>
      </c>
      <c r="D123" s="7" t="s">
        <v>21</v>
      </c>
      <c r="E123" s="7" t="s">
        <v>80</v>
      </c>
      <c r="F123" s="17" t="s">
        <v>795</v>
      </c>
      <c r="G123" s="9" t="s">
        <v>802</v>
      </c>
      <c r="H123" s="14">
        <v>43397</v>
      </c>
      <c r="I123" s="7" t="s">
        <v>590</v>
      </c>
      <c r="J123" s="7">
        <v>6.16</v>
      </c>
      <c r="K123" s="2" t="s">
        <v>803</v>
      </c>
      <c r="L123" s="2" t="s">
        <v>98</v>
      </c>
      <c r="P123" s="2" t="s">
        <v>760</v>
      </c>
      <c r="Q123" s="2">
        <v>90</v>
      </c>
      <c r="R123" s="2">
        <v>90</v>
      </c>
      <c r="S123" s="40" t="s">
        <v>864</v>
      </c>
      <c r="T123" s="2">
        <f t="shared" si="1"/>
        <v>4.5</v>
      </c>
      <c r="U123" s="2" t="s">
        <v>13</v>
      </c>
      <c r="V123" s="2" t="s">
        <v>13</v>
      </c>
      <c r="W123" s="2" t="s">
        <v>13</v>
      </c>
      <c r="X123" s="2" t="s">
        <v>13</v>
      </c>
      <c r="Y123" s="2" t="s">
        <v>13</v>
      </c>
    </row>
    <row r="124" spans="2:25" ht="165" x14ac:dyDescent="0.25">
      <c r="B124" s="2" t="s">
        <v>1114</v>
      </c>
      <c r="C124" s="5" t="s">
        <v>804</v>
      </c>
      <c r="D124" s="7" t="s">
        <v>21</v>
      </c>
      <c r="E124" s="7" t="s">
        <v>80</v>
      </c>
      <c r="F124" s="17" t="s">
        <v>805</v>
      </c>
      <c r="G124" s="9" t="s">
        <v>806</v>
      </c>
      <c r="H124" s="14">
        <v>43397</v>
      </c>
      <c r="I124" s="7" t="s">
        <v>590</v>
      </c>
      <c r="J124" s="7">
        <v>10.15</v>
      </c>
      <c r="K124" s="2" t="s">
        <v>807</v>
      </c>
      <c r="L124" s="2" t="s">
        <v>98</v>
      </c>
      <c r="P124" s="1" t="s">
        <v>809</v>
      </c>
      <c r="Q124" s="1" t="s">
        <v>808</v>
      </c>
      <c r="R124" s="2">
        <v>100</v>
      </c>
      <c r="S124" s="43" t="s">
        <v>863</v>
      </c>
      <c r="T124" s="2">
        <f t="shared" si="1"/>
        <v>5</v>
      </c>
      <c r="U124" s="2" t="s">
        <v>13</v>
      </c>
      <c r="V124" s="14">
        <v>42306</v>
      </c>
      <c r="W124" s="2" t="s">
        <v>13</v>
      </c>
      <c r="X124" s="2" t="s">
        <v>13</v>
      </c>
      <c r="Y124" s="14">
        <v>44377</v>
      </c>
    </row>
    <row r="125" spans="2:25" ht="120" x14ac:dyDescent="0.25">
      <c r="B125" s="2" t="s">
        <v>1114</v>
      </c>
      <c r="C125" s="5" t="s">
        <v>810</v>
      </c>
      <c r="D125" s="7" t="s">
        <v>757</v>
      </c>
      <c r="E125" s="7" t="s">
        <v>811</v>
      </c>
      <c r="F125" s="17" t="s">
        <v>812</v>
      </c>
      <c r="G125" s="9" t="s">
        <v>813</v>
      </c>
      <c r="H125" s="14">
        <v>43397</v>
      </c>
      <c r="I125" s="7" t="s">
        <v>590</v>
      </c>
      <c r="J125" s="7">
        <v>7.15</v>
      </c>
      <c r="K125" s="2" t="s">
        <v>814</v>
      </c>
      <c r="L125" s="2" t="s">
        <v>98</v>
      </c>
      <c r="P125" s="20"/>
      <c r="Q125" s="20"/>
      <c r="R125" s="2">
        <v>51.8</v>
      </c>
      <c r="S125" s="40" t="s">
        <v>862</v>
      </c>
      <c r="T125" s="2">
        <f t="shared" si="1"/>
        <v>2.59</v>
      </c>
      <c r="U125" s="2" t="s">
        <v>13</v>
      </c>
      <c r="V125" s="14">
        <v>42195</v>
      </c>
      <c r="W125" s="2" t="s">
        <v>13</v>
      </c>
      <c r="X125" s="2" t="s">
        <v>13</v>
      </c>
      <c r="Y125" s="14">
        <v>43708</v>
      </c>
    </row>
    <row r="126" spans="2:25" ht="105" x14ac:dyDescent="0.25">
      <c r="B126" s="2" t="s">
        <v>1114</v>
      </c>
      <c r="C126" s="5" t="s">
        <v>815</v>
      </c>
      <c r="D126" s="7" t="s">
        <v>816</v>
      </c>
      <c r="E126" s="7" t="s">
        <v>762</v>
      </c>
      <c r="F126" s="17" t="s">
        <v>817</v>
      </c>
      <c r="G126" s="9" t="s">
        <v>818</v>
      </c>
      <c r="H126" s="14">
        <v>43397</v>
      </c>
      <c r="I126" s="7" t="s">
        <v>590</v>
      </c>
      <c r="J126" s="7">
        <v>6.15</v>
      </c>
      <c r="K126" s="1" t="s">
        <v>823</v>
      </c>
      <c r="L126" s="2" t="s">
        <v>98</v>
      </c>
      <c r="P126" s="1" t="s">
        <v>819</v>
      </c>
      <c r="Q126" s="2">
        <v>2.73</v>
      </c>
      <c r="R126" s="2">
        <v>2.73</v>
      </c>
      <c r="S126" s="40" t="s">
        <v>861</v>
      </c>
      <c r="T126" s="2">
        <f t="shared" si="1"/>
        <v>0.13650000000000001</v>
      </c>
      <c r="U126" s="2" t="s">
        <v>13</v>
      </c>
      <c r="V126" s="14">
        <v>42174</v>
      </c>
      <c r="W126" s="2" t="s">
        <v>13</v>
      </c>
      <c r="X126" s="2" t="s">
        <v>13</v>
      </c>
      <c r="Y126" s="14">
        <v>43605</v>
      </c>
    </row>
    <row r="127" spans="2:25" ht="75" x14ac:dyDescent="0.25">
      <c r="B127" s="2" t="s">
        <v>1114</v>
      </c>
      <c r="C127" s="5" t="s">
        <v>820</v>
      </c>
      <c r="D127" s="7" t="s">
        <v>757</v>
      </c>
      <c r="E127" s="7" t="s">
        <v>782</v>
      </c>
      <c r="F127" s="17" t="s">
        <v>821</v>
      </c>
      <c r="G127" s="9" t="s">
        <v>822</v>
      </c>
      <c r="H127" s="14">
        <v>43397</v>
      </c>
      <c r="I127" s="7" t="s">
        <v>590</v>
      </c>
      <c r="J127" s="7">
        <v>2.15</v>
      </c>
      <c r="K127" s="1" t="s">
        <v>824</v>
      </c>
      <c r="L127" s="2" t="s">
        <v>98</v>
      </c>
      <c r="R127" s="2">
        <v>27.8</v>
      </c>
      <c r="S127" s="42" t="s">
        <v>13</v>
      </c>
      <c r="T127" s="2">
        <f t="shared" si="1"/>
        <v>1.3900000000000001</v>
      </c>
      <c r="U127" s="2" t="s">
        <v>13</v>
      </c>
      <c r="V127" s="14">
        <v>42041</v>
      </c>
      <c r="W127" s="2" t="s">
        <v>13</v>
      </c>
      <c r="X127" s="2" t="s">
        <v>13</v>
      </c>
      <c r="Y127" s="14">
        <v>43738</v>
      </c>
    </row>
    <row r="128" spans="2:25" ht="105" x14ac:dyDescent="0.25">
      <c r="B128" s="2" t="s">
        <v>1114</v>
      </c>
      <c r="C128" s="5" t="s">
        <v>825</v>
      </c>
      <c r="D128" s="7" t="s">
        <v>757</v>
      </c>
      <c r="E128" s="7" t="s">
        <v>793</v>
      </c>
      <c r="F128" s="17" t="s">
        <v>826</v>
      </c>
      <c r="G128" s="9" t="s">
        <v>827</v>
      </c>
      <c r="H128" s="14">
        <v>43397</v>
      </c>
      <c r="I128" s="7" t="s">
        <v>590</v>
      </c>
      <c r="J128" s="7">
        <v>6.14</v>
      </c>
      <c r="K128" s="2" t="s">
        <v>13</v>
      </c>
      <c r="L128" s="2" t="s">
        <v>98</v>
      </c>
      <c r="R128" s="2">
        <v>63</v>
      </c>
      <c r="S128" s="40" t="s">
        <v>860</v>
      </c>
      <c r="T128" s="2">
        <f t="shared" si="1"/>
        <v>3.1500000000000004</v>
      </c>
      <c r="U128" s="2" t="s">
        <v>13</v>
      </c>
      <c r="V128" s="14">
        <v>41817</v>
      </c>
      <c r="W128" s="2" t="s">
        <v>13</v>
      </c>
      <c r="X128" s="2" t="s">
        <v>13</v>
      </c>
      <c r="Y128" s="14">
        <v>44012</v>
      </c>
    </row>
    <row r="129" spans="2:25" ht="60" x14ac:dyDescent="0.25">
      <c r="B129" s="2" t="s">
        <v>1114</v>
      </c>
      <c r="C129" s="5" t="s">
        <v>828</v>
      </c>
      <c r="D129" s="5" t="s">
        <v>770</v>
      </c>
      <c r="E129" s="7" t="s">
        <v>829</v>
      </c>
      <c r="F129" s="5" t="s">
        <v>830</v>
      </c>
      <c r="G129" s="9" t="s">
        <v>831</v>
      </c>
      <c r="H129" s="14">
        <v>43398</v>
      </c>
      <c r="I129" s="7" t="s">
        <v>590</v>
      </c>
      <c r="J129" s="7">
        <v>3.14</v>
      </c>
      <c r="K129" s="1" t="s">
        <v>832</v>
      </c>
      <c r="L129" s="2" t="s">
        <v>98</v>
      </c>
      <c r="Q129" s="2">
        <v>21.76</v>
      </c>
      <c r="R129" s="2">
        <v>21.76</v>
      </c>
      <c r="S129" s="40" t="s">
        <v>859</v>
      </c>
      <c r="T129" s="2">
        <f t="shared" si="1"/>
        <v>1.0880000000000001</v>
      </c>
      <c r="U129" s="2" t="s">
        <v>13</v>
      </c>
      <c r="V129" s="14">
        <v>41724</v>
      </c>
      <c r="W129" s="2" t="s">
        <v>13</v>
      </c>
      <c r="X129" s="2" t="s">
        <v>13</v>
      </c>
      <c r="Y129" s="14">
        <v>44194</v>
      </c>
    </row>
    <row r="130" spans="2:25" ht="135" x14ac:dyDescent="0.25">
      <c r="B130" s="2" t="s">
        <v>1114</v>
      </c>
      <c r="C130" s="5" t="s">
        <v>833</v>
      </c>
      <c r="D130" s="7" t="s">
        <v>757</v>
      </c>
      <c r="E130" s="7" t="s">
        <v>834</v>
      </c>
      <c r="F130" s="17" t="s">
        <v>835</v>
      </c>
      <c r="G130" s="9" t="s">
        <v>836</v>
      </c>
      <c r="H130" s="14">
        <v>43398</v>
      </c>
      <c r="I130" s="7" t="s">
        <v>590</v>
      </c>
      <c r="J130" s="7">
        <v>12.13</v>
      </c>
      <c r="K130" s="2" t="s">
        <v>837</v>
      </c>
      <c r="L130" s="2" t="s">
        <v>98</v>
      </c>
      <c r="Q130" s="2">
        <v>20</v>
      </c>
      <c r="R130" s="2">
        <v>20</v>
      </c>
      <c r="S130" s="40" t="s">
        <v>858</v>
      </c>
      <c r="T130" s="2">
        <f t="shared" si="1"/>
        <v>1</v>
      </c>
      <c r="U130" s="2" t="s">
        <v>13</v>
      </c>
      <c r="V130" s="14">
        <v>41621</v>
      </c>
      <c r="W130" s="2" t="s">
        <v>13</v>
      </c>
      <c r="X130" s="2" t="s">
        <v>13</v>
      </c>
      <c r="Y130" s="2" t="s">
        <v>13</v>
      </c>
    </row>
    <row r="131" spans="2:25" ht="90" x14ac:dyDescent="0.25">
      <c r="B131" s="2" t="s">
        <v>1114</v>
      </c>
      <c r="C131" s="5" t="s">
        <v>838</v>
      </c>
      <c r="D131" s="7" t="s">
        <v>757</v>
      </c>
      <c r="E131" s="7" t="s">
        <v>839</v>
      </c>
      <c r="F131" s="17" t="s">
        <v>840</v>
      </c>
      <c r="G131" s="9" t="s">
        <v>841</v>
      </c>
      <c r="H131" s="14">
        <v>43398</v>
      </c>
      <c r="I131" s="7" t="s">
        <v>590</v>
      </c>
      <c r="J131" s="7">
        <v>9.1300000000000008</v>
      </c>
      <c r="K131" s="1" t="s">
        <v>842</v>
      </c>
      <c r="L131" s="2" t="s">
        <v>98</v>
      </c>
      <c r="P131" s="25" t="s">
        <v>849</v>
      </c>
      <c r="Q131" s="1" t="s">
        <v>843</v>
      </c>
      <c r="R131" s="2">
        <v>32</v>
      </c>
      <c r="S131" s="40" t="s">
        <v>857</v>
      </c>
      <c r="T131" s="2">
        <f t="shared" si="1"/>
        <v>1.6</v>
      </c>
      <c r="U131" s="2" t="s">
        <v>13</v>
      </c>
      <c r="V131" s="14">
        <v>41534</v>
      </c>
      <c r="W131" s="2" t="s">
        <v>13</v>
      </c>
      <c r="X131" s="2" t="s">
        <v>13</v>
      </c>
      <c r="Y131" s="14">
        <v>44012</v>
      </c>
    </row>
    <row r="132" spans="2:25" ht="120" x14ac:dyDescent="0.25">
      <c r="B132" s="2" t="s">
        <v>1114</v>
      </c>
      <c r="C132" s="5" t="s">
        <v>844</v>
      </c>
      <c r="D132" s="7" t="s">
        <v>757</v>
      </c>
      <c r="E132" s="7" t="s">
        <v>845</v>
      </c>
      <c r="F132" s="17" t="s">
        <v>846</v>
      </c>
      <c r="G132" s="9" t="s">
        <v>847</v>
      </c>
      <c r="H132" s="14">
        <v>43398</v>
      </c>
      <c r="I132" s="7" t="s">
        <v>590</v>
      </c>
      <c r="J132" s="7">
        <v>5.13</v>
      </c>
      <c r="K132" s="2" t="s">
        <v>848</v>
      </c>
      <c r="L132" s="2" t="s">
        <v>98</v>
      </c>
      <c r="P132" s="2" t="s">
        <v>760</v>
      </c>
      <c r="Q132" s="2">
        <v>50</v>
      </c>
      <c r="R132" s="2">
        <v>50</v>
      </c>
      <c r="S132" s="40" t="s">
        <v>856</v>
      </c>
      <c r="T132" s="2">
        <f t="shared" si="1"/>
        <v>2.5</v>
      </c>
      <c r="U132" s="2" t="s">
        <v>13</v>
      </c>
      <c r="V132" s="14">
        <v>41417</v>
      </c>
      <c r="W132" s="2" t="s">
        <v>13</v>
      </c>
      <c r="X132" s="2" t="s">
        <v>13</v>
      </c>
      <c r="Y132" s="14">
        <v>43449</v>
      </c>
    </row>
    <row r="133" spans="2:25" ht="135" x14ac:dyDescent="0.25">
      <c r="B133" s="2" t="s">
        <v>1114</v>
      </c>
      <c r="C133" s="5" t="s">
        <v>850</v>
      </c>
      <c r="D133" s="7" t="s">
        <v>21</v>
      </c>
      <c r="E133" s="7" t="s">
        <v>43</v>
      </c>
      <c r="F133" s="17" t="s">
        <v>855</v>
      </c>
      <c r="G133" s="9" t="s">
        <v>852</v>
      </c>
      <c r="H133" s="14">
        <v>43398</v>
      </c>
      <c r="I133" s="7" t="s">
        <v>590</v>
      </c>
      <c r="J133" s="7">
        <v>5.13</v>
      </c>
      <c r="K133" s="2" t="s">
        <v>13</v>
      </c>
      <c r="L133" s="2" t="s">
        <v>98</v>
      </c>
      <c r="M133" s="2" t="s">
        <v>38</v>
      </c>
      <c r="P133" s="25" t="s">
        <v>853</v>
      </c>
      <c r="Q133" s="1" t="s">
        <v>854</v>
      </c>
      <c r="R133" s="2">
        <v>1718.3</v>
      </c>
      <c r="S133" s="8" t="s">
        <v>851</v>
      </c>
      <c r="T133" s="2">
        <f t="shared" si="1"/>
        <v>85.915000000000006</v>
      </c>
      <c r="U133" s="2" t="s">
        <v>13</v>
      </c>
      <c r="V133" s="14">
        <v>41409</v>
      </c>
      <c r="W133" s="2" t="s">
        <v>13</v>
      </c>
      <c r="X133" s="2" t="s">
        <v>13</v>
      </c>
      <c r="Y133" s="2" t="s">
        <v>13</v>
      </c>
    </row>
    <row r="134" spans="2:25" ht="150" x14ac:dyDescent="0.25">
      <c r="B134" s="2" t="s">
        <v>1114</v>
      </c>
      <c r="C134" s="5" t="s">
        <v>871</v>
      </c>
      <c r="D134" s="7" t="s">
        <v>757</v>
      </c>
      <c r="E134" s="7" t="s">
        <v>873</v>
      </c>
      <c r="F134" s="17" t="s">
        <v>874</v>
      </c>
      <c r="G134" s="9" t="s">
        <v>872</v>
      </c>
      <c r="H134" s="14">
        <v>43398</v>
      </c>
      <c r="I134" s="7" t="s">
        <v>590</v>
      </c>
      <c r="J134" s="7">
        <v>9.11</v>
      </c>
      <c r="K134" s="25" t="s">
        <v>875</v>
      </c>
      <c r="L134" s="2" t="s">
        <v>98</v>
      </c>
      <c r="M134" s="2" t="s">
        <v>38</v>
      </c>
      <c r="P134" s="2" t="s">
        <v>760</v>
      </c>
      <c r="Q134" s="2">
        <v>50</v>
      </c>
      <c r="R134" s="2">
        <v>50</v>
      </c>
      <c r="S134" s="8" t="s">
        <v>876</v>
      </c>
      <c r="T134" s="2">
        <f t="shared" si="1"/>
        <v>2.5</v>
      </c>
      <c r="U134" s="2" t="s">
        <v>13</v>
      </c>
      <c r="V134" s="14">
        <v>40801</v>
      </c>
      <c r="W134" s="2" t="s">
        <v>13</v>
      </c>
      <c r="X134" s="2" t="s">
        <v>13</v>
      </c>
      <c r="Y134" s="14">
        <v>43646</v>
      </c>
    </row>
    <row r="135" spans="2:25" ht="105" x14ac:dyDescent="0.25">
      <c r="B135" s="2" t="s">
        <v>1114</v>
      </c>
      <c r="C135" s="5" t="s">
        <v>877</v>
      </c>
      <c r="D135" s="5" t="s">
        <v>770</v>
      </c>
      <c r="E135" s="7" t="s">
        <v>878</v>
      </c>
      <c r="F135" s="17" t="s">
        <v>881</v>
      </c>
      <c r="G135" s="9" t="s">
        <v>880</v>
      </c>
      <c r="H135" s="14">
        <v>43398</v>
      </c>
      <c r="I135" s="7" t="s">
        <v>590</v>
      </c>
      <c r="J135" s="7">
        <v>12.1</v>
      </c>
      <c r="K135" s="2" t="s">
        <v>326</v>
      </c>
      <c r="L135" s="2" t="s">
        <v>98</v>
      </c>
      <c r="R135" s="2">
        <v>113</v>
      </c>
      <c r="S135" s="12" t="s">
        <v>879</v>
      </c>
      <c r="T135" s="2">
        <f t="shared" si="1"/>
        <v>5.65</v>
      </c>
      <c r="U135" s="2" t="s">
        <v>13</v>
      </c>
      <c r="V135" s="14">
        <v>40519</v>
      </c>
      <c r="W135" s="2" t="s">
        <v>13</v>
      </c>
      <c r="X135" s="2" t="s">
        <v>13</v>
      </c>
      <c r="Y135" s="14">
        <v>44196</v>
      </c>
    </row>
    <row r="136" spans="2:25" ht="90" x14ac:dyDescent="0.25">
      <c r="B136" s="2" t="s">
        <v>1114</v>
      </c>
      <c r="C136" s="5" t="s">
        <v>882</v>
      </c>
      <c r="D136" s="7" t="s">
        <v>21</v>
      </c>
      <c r="E136" s="7" t="s">
        <v>43</v>
      </c>
      <c r="F136" s="17" t="s">
        <v>884</v>
      </c>
      <c r="G136" s="9" t="s">
        <v>883</v>
      </c>
      <c r="H136" s="14">
        <v>43398</v>
      </c>
      <c r="I136" s="7" t="s">
        <v>590</v>
      </c>
      <c r="J136" s="7">
        <v>9.09</v>
      </c>
      <c r="K136" s="1" t="s">
        <v>885</v>
      </c>
      <c r="L136" s="2" t="s">
        <v>98</v>
      </c>
      <c r="R136" s="2">
        <v>2635</v>
      </c>
      <c r="S136" s="8" t="s">
        <v>886</v>
      </c>
      <c r="T136" s="2">
        <f t="shared" si="1"/>
        <v>131.75</v>
      </c>
      <c r="U136" s="2" t="s">
        <v>13</v>
      </c>
      <c r="V136" s="14">
        <v>40078</v>
      </c>
      <c r="W136" s="2" t="s">
        <v>13</v>
      </c>
      <c r="X136" s="2" t="s">
        <v>13</v>
      </c>
      <c r="Y136" s="14">
        <v>43661</v>
      </c>
    </row>
    <row r="137" spans="2:25" ht="135" x14ac:dyDescent="0.25">
      <c r="B137" s="2" t="s">
        <v>1114</v>
      </c>
      <c r="C137" s="5" t="s">
        <v>887</v>
      </c>
      <c r="D137" s="7" t="s">
        <v>757</v>
      </c>
      <c r="E137" s="7" t="s">
        <v>834</v>
      </c>
      <c r="F137" s="17" t="s">
        <v>889</v>
      </c>
      <c r="G137" s="9" t="s">
        <v>888</v>
      </c>
      <c r="H137" s="14">
        <v>43398</v>
      </c>
      <c r="I137" s="7" t="s">
        <v>590</v>
      </c>
      <c r="J137" s="7">
        <v>12.08</v>
      </c>
      <c r="K137" s="2" t="s">
        <v>837</v>
      </c>
      <c r="L137" s="2" t="s">
        <v>98</v>
      </c>
      <c r="P137" s="1" t="s">
        <v>890</v>
      </c>
      <c r="Q137" s="2">
        <v>50</v>
      </c>
      <c r="R137" s="2">
        <v>50</v>
      </c>
      <c r="S137" s="8" t="s">
        <v>891</v>
      </c>
      <c r="T137" s="2">
        <f t="shared" si="1"/>
        <v>2.5</v>
      </c>
      <c r="U137" s="2" t="s">
        <v>13</v>
      </c>
      <c r="V137" s="2" t="s">
        <v>13</v>
      </c>
      <c r="W137" s="2" t="s">
        <v>13</v>
      </c>
      <c r="X137" s="2" t="s">
        <v>13</v>
      </c>
      <c r="Y137" s="2" t="s">
        <v>13</v>
      </c>
    </row>
    <row r="138" spans="2:25" ht="60" x14ac:dyDescent="0.25">
      <c r="B138" s="2" t="s">
        <v>1114</v>
      </c>
      <c r="C138" s="5" t="s">
        <v>892</v>
      </c>
      <c r="D138" s="7" t="s">
        <v>757</v>
      </c>
      <c r="E138" s="7" t="s">
        <v>845</v>
      </c>
      <c r="F138" s="17" t="s">
        <v>894</v>
      </c>
      <c r="G138" s="9" t="s">
        <v>893</v>
      </c>
      <c r="H138" s="14">
        <v>43398</v>
      </c>
      <c r="I138" s="7" t="s">
        <v>590</v>
      </c>
      <c r="J138" s="7">
        <v>7.18</v>
      </c>
      <c r="K138" s="2" t="s">
        <v>13</v>
      </c>
      <c r="L138" s="2" t="s">
        <v>98</v>
      </c>
      <c r="M138" s="2" t="s">
        <v>38</v>
      </c>
      <c r="P138" s="25" t="s">
        <v>760</v>
      </c>
      <c r="Q138" s="1">
        <v>70</v>
      </c>
      <c r="R138" s="2">
        <v>70</v>
      </c>
      <c r="S138" s="8" t="s">
        <v>895</v>
      </c>
      <c r="T138" s="2">
        <f t="shared" si="1"/>
        <v>3.5</v>
      </c>
      <c r="U138" s="2" t="s">
        <v>13</v>
      </c>
      <c r="V138" s="14">
        <v>43291</v>
      </c>
      <c r="W138" s="2" t="s">
        <v>13</v>
      </c>
      <c r="X138" s="2" t="s">
        <v>13</v>
      </c>
      <c r="Y138" s="14">
        <v>45199</v>
      </c>
    </row>
    <row r="139" spans="2:25" ht="90" x14ac:dyDescent="0.25">
      <c r="B139" s="2" t="s">
        <v>1114</v>
      </c>
      <c r="C139" s="5" t="s">
        <v>896</v>
      </c>
      <c r="D139" s="7" t="s">
        <v>757</v>
      </c>
      <c r="E139" s="7" t="s">
        <v>757</v>
      </c>
      <c r="F139" s="41" t="s">
        <v>898</v>
      </c>
      <c r="G139" s="9" t="s">
        <v>897</v>
      </c>
      <c r="H139" s="14">
        <v>43398</v>
      </c>
      <c r="I139" s="7" t="s">
        <v>590</v>
      </c>
      <c r="J139" s="7">
        <v>7.18</v>
      </c>
      <c r="K139" s="2" t="s">
        <v>13</v>
      </c>
      <c r="L139" s="2" t="s">
        <v>98</v>
      </c>
      <c r="M139" s="2" t="s">
        <v>38</v>
      </c>
      <c r="P139" s="25" t="s">
        <v>900</v>
      </c>
      <c r="Q139" s="1" t="s">
        <v>899</v>
      </c>
      <c r="R139" s="2">
        <v>24</v>
      </c>
      <c r="S139" s="8" t="s">
        <v>901</v>
      </c>
      <c r="T139" s="2">
        <f t="shared" si="1"/>
        <v>1.2000000000000002</v>
      </c>
      <c r="U139" s="2" t="s">
        <v>13</v>
      </c>
      <c r="V139" s="14">
        <v>43286</v>
      </c>
      <c r="W139" s="2" t="s">
        <v>13</v>
      </c>
      <c r="X139" s="2" t="s">
        <v>13</v>
      </c>
      <c r="Y139" s="14">
        <v>45473</v>
      </c>
    </row>
    <row r="140" spans="2:25" ht="75" x14ac:dyDescent="0.25">
      <c r="B140" s="2" t="s">
        <v>1114</v>
      </c>
      <c r="C140" s="5" t="s">
        <v>902</v>
      </c>
      <c r="D140" s="5" t="s">
        <v>904</v>
      </c>
      <c r="E140" s="7" t="s">
        <v>60</v>
      </c>
      <c r="F140" s="17" t="s">
        <v>905</v>
      </c>
      <c r="G140" s="9" t="s">
        <v>903</v>
      </c>
      <c r="H140" s="14">
        <v>43398</v>
      </c>
      <c r="I140" s="7" t="s">
        <v>590</v>
      </c>
      <c r="J140" s="7">
        <v>4.18</v>
      </c>
      <c r="K140" s="2" t="s">
        <v>13</v>
      </c>
      <c r="L140" s="2" t="s">
        <v>98</v>
      </c>
      <c r="P140" s="25" t="s">
        <v>907</v>
      </c>
      <c r="Q140" s="1" t="s">
        <v>906</v>
      </c>
      <c r="R140" s="2">
        <v>92.5</v>
      </c>
      <c r="S140" s="8" t="s">
        <v>908</v>
      </c>
      <c r="T140" s="2">
        <f t="shared" si="1"/>
        <v>4.625</v>
      </c>
      <c r="U140" s="2" t="s">
        <v>13</v>
      </c>
      <c r="V140" s="14">
        <v>43216</v>
      </c>
      <c r="W140" s="2" t="s">
        <v>13</v>
      </c>
      <c r="X140" s="2" t="s">
        <v>13</v>
      </c>
      <c r="Y140" s="14">
        <v>45473</v>
      </c>
    </row>
    <row r="141" spans="2:25" ht="105" x14ac:dyDescent="0.25">
      <c r="B141" s="2" t="s">
        <v>1114</v>
      </c>
      <c r="C141" s="5" t="s">
        <v>909</v>
      </c>
      <c r="D141" s="5" t="s">
        <v>911</v>
      </c>
      <c r="E141" s="7" t="s">
        <v>912</v>
      </c>
      <c r="F141" s="41" t="s">
        <v>898</v>
      </c>
      <c r="G141" s="9" t="s">
        <v>910</v>
      </c>
      <c r="H141" s="14">
        <v>43398</v>
      </c>
      <c r="I141" s="7" t="s">
        <v>590</v>
      </c>
      <c r="J141" s="7">
        <v>3.18</v>
      </c>
      <c r="K141" s="2" t="s">
        <v>13</v>
      </c>
      <c r="L141" s="2" t="s">
        <v>98</v>
      </c>
      <c r="P141" s="1" t="s">
        <v>760</v>
      </c>
      <c r="Q141" s="2">
        <v>160</v>
      </c>
      <c r="R141" s="2">
        <v>160</v>
      </c>
      <c r="S141" s="8" t="s">
        <v>913</v>
      </c>
      <c r="T141" s="2">
        <f t="shared" si="1"/>
        <v>8</v>
      </c>
      <c r="U141" s="2" t="s">
        <v>13</v>
      </c>
      <c r="V141" s="14">
        <v>43188</v>
      </c>
      <c r="W141" s="2" t="s">
        <v>13</v>
      </c>
      <c r="X141" s="2" t="s">
        <v>13</v>
      </c>
      <c r="Y141" s="2" t="s">
        <v>13</v>
      </c>
    </row>
    <row r="142" spans="2:25" ht="75" x14ac:dyDescent="0.25">
      <c r="B142" s="2" t="s">
        <v>1114</v>
      </c>
      <c r="C142" s="5" t="s">
        <v>914</v>
      </c>
      <c r="D142" s="5" t="s">
        <v>911</v>
      </c>
      <c r="E142" s="7" t="s">
        <v>916</v>
      </c>
      <c r="F142" s="17" t="s">
        <v>917</v>
      </c>
      <c r="G142" s="9" t="s">
        <v>915</v>
      </c>
      <c r="H142" s="14">
        <v>43398</v>
      </c>
      <c r="I142" s="7" t="s">
        <v>590</v>
      </c>
      <c r="J142" s="7">
        <v>10.17</v>
      </c>
      <c r="K142" s="2" t="s">
        <v>13</v>
      </c>
      <c r="L142" s="2" t="s">
        <v>98</v>
      </c>
      <c r="P142" s="1" t="s">
        <v>919</v>
      </c>
      <c r="Q142" s="1" t="s">
        <v>918</v>
      </c>
      <c r="R142" s="2">
        <v>375.13</v>
      </c>
      <c r="S142" s="8" t="s">
        <v>920</v>
      </c>
      <c r="T142" s="2">
        <f t="shared" si="1"/>
        <v>18.756499999999999</v>
      </c>
      <c r="U142" s="2" t="s">
        <v>13</v>
      </c>
      <c r="V142" s="14">
        <v>43028</v>
      </c>
      <c r="W142" s="2" t="s">
        <v>13</v>
      </c>
      <c r="X142" s="2" t="s">
        <v>13</v>
      </c>
      <c r="Y142" s="14">
        <v>44925</v>
      </c>
    </row>
    <row r="143" spans="2:25" ht="90" x14ac:dyDescent="0.25">
      <c r="B143" s="2" t="s">
        <v>1114</v>
      </c>
      <c r="C143" s="5" t="s">
        <v>921</v>
      </c>
      <c r="D143" s="7" t="s">
        <v>21</v>
      </c>
      <c r="E143" s="7" t="s">
        <v>80</v>
      </c>
      <c r="F143" s="17" t="s">
        <v>923</v>
      </c>
      <c r="G143" s="9" t="s">
        <v>922</v>
      </c>
      <c r="H143" s="14">
        <v>43398</v>
      </c>
      <c r="I143" s="7" t="s">
        <v>590</v>
      </c>
      <c r="J143" s="7">
        <v>8.17</v>
      </c>
      <c r="K143" s="2" t="s">
        <v>924</v>
      </c>
      <c r="L143" s="2" t="s">
        <v>98</v>
      </c>
      <c r="P143" s="25" t="s">
        <v>849</v>
      </c>
      <c r="Q143" s="1" t="s">
        <v>925</v>
      </c>
      <c r="R143" s="2">
        <v>1724</v>
      </c>
      <c r="S143" s="8" t="s">
        <v>926</v>
      </c>
      <c r="T143" s="2">
        <f t="shared" si="1"/>
        <v>86.2</v>
      </c>
      <c r="U143" s="2" t="s">
        <v>13</v>
      </c>
      <c r="V143" s="14">
        <v>42978</v>
      </c>
      <c r="W143" s="2" t="s">
        <v>13</v>
      </c>
      <c r="X143" s="2" t="s">
        <v>13</v>
      </c>
      <c r="Y143" s="14">
        <v>44895</v>
      </c>
    </row>
    <row r="144" spans="2:25" ht="165" x14ac:dyDescent="0.25">
      <c r="B144" s="2" t="s">
        <v>1114</v>
      </c>
      <c r="C144" s="5" t="s">
        <v>931</v>
      </c>
      <c r="D144" s="7" t="s">
        <v>757</v>
      </c>
      <c r="E144" s="7" t="s">
        <v>927</v>
      </c>
      <c r="F144" s="17" t="s">
        <v>917</v>
      </c>
      <c r="G144" s="9" t="s">
        <v>928</v>
      </c>
      <c r="H144" s="14">
        <v>43398</v>
      </c>
      <c r="I144" s="7" t="s">
        <v>590</v>
      </c>
      <c r="J144" s="7">
        <v>7.17</v>
      </c>
      <c r="K144" s="2" t="s">
        <v>929</v>
      </c>
      <c r="L144" s="2" t="s">
        <v>98</v>
      </c>
      <c r="P144" s="2" t="s">
        <v>760</v>
      </c>
      <c r="Q144" s="2">
        <v>120</v>
      </c>
      <c r="R144" s="2">
        <v>120</v>
      </c>
      <c r="S144" s="8" t="s">
        <v>930</v>
      </c>
      <c r="T144" s="2">
        <f t="shared" ref="T144:T207" si="2">R144*0.05</f>
        <v>6</v>
      </c>
      <c r="U144" s="2" t="s">
        <v>13</v>
      </c>
      <c r="V144" s="14">
        <v>42921</v>
      </c>
      <c r="W144" s="2" t="s">
        <v>13</v>
      </c>
      <c r="X144" s="2" t="s">
        <v>13</v>
      </c>
      <c r="Y144" s="14">
        <v>44104</v>
      </c>
    </row>
    <row r="145" spans="2:25" ht="165" x14ac:dyDescent="0.25">
      <c r="B145" s="2" t="s">
        <v>1114</v>
      </c>
      <c r="C145" s="5" t="s">
        <v>932</v>
      </c>
      <c r="D145" s="5" t="s">
        <v>904</v>
      </c>
      <c r="E145" s="7" t="s">
        <v>202</v>
      </c>
      <c r="F145" s="7" t="s">
        <v>934</v>
      </c>
      <c r="G145" s="9" t="s">
        <v>933</v>
      </c>
      <c r="H145" s="14">
        <v>43398</v>
      </c>
      <c r="I145" s="7" t="s">
        <v>590</v>
      </c>
      <c r="J145" s="7">
        <v>5.17</v>
      </c>
      <c r="K145" s="2" t="s">
        <v>518</v>
      </c>
      <c r="L145" s="2" t="s">
        <v>98</v>
      </c>
      <c r="P145" s="25" t="s">
        <v>849</v>
      </c>
      <c r="Q145" s="1" t="s">
        <v>935</v>
      </c>
      <c r="R145" s="2">
        <v>174.6</v>
      </c>
      <c r="S145" s="8" t="s">
        <v>936</v>
      </c>
      <c r="T145" s="2">
        <f t="shared" si="2"/>
        <v>8.73</v>
      </c>
      <c r="U145" s="2" t="s">
        <v>13</v>
      </c>
      <c r="V145" s="14">
        <v>42870</v>
      </c>
      <c r="W145" s="2" t="s">
        <v>13</v>
      </c>
      <c r="X145" s="2" t="s">
        <v>13</v>
      </c>
      <c r="Y145" s="14">
        <v>44926</v>
      </c>
    </row>
    <row r="146" spans="2:25" ht="135" x14ac:dyDescent="0.25">
      <c r="B146" s="2" t="s">
        <v>1114</v>
      </c>
      <c r="C146" s="5" t="s">
        <v>937</v>
      </c>
      <c r="D146" s="7" t="s">
        <v>21</v>
      </c>
      <c r="E146" s="7" t="s">
        <v>174</v>
      </c>
      <c r="F146" s="7" t="s">
        <v>934</v>
      </c>
      <c r="G146" s="9" t="s">
        <v>938</v>
      </c>
      <c r="H146" s="14">
        <v>43398</v>
      </c>
      <c r="I146" s="7" t="s">
        <v>590</v>
      </c>
      <c r="J146" s="7">
        <v>5.17</v>
      </c>
      <c r="K146" s="1" t="s">
        <v>939</v>
      </c>
      <c r="L146" s="2" t="s">
        <v>98</v>
      </c>
      <c r="P146" s="44" t="s">
        <v>940</v>
      </c>
      <c r="Q146" s="2">
        <v>100</v>
      </c>
      <c r="R146" s="2">
        <v>100</v>
      </c>
      <c r="S146" s="8" t="s">
        <v>941</v>
      </c>
      <c r="T146" s="2">
        <f t="shared" si="2"/>
        <v>5</v>
      </c>
      <c r="U146" s="2" t="s">
        <v>13</v>
      </c>
      <c r="V146" s="14">
        <v>42867</v>
      </c>
      <c r="W146" s="2" t="s">
        <v>13</v>
      </c>
      <c r="X146" s="2" t="s">
        <v>13</v>
      </c>
      <c r="Y146" s="14">
        <v>45107</v>
      </c>
    </row>
    <row r="147" spans="2:25" ht="105" x14ac:dyDescent="0.25">
      <c r="B147" s="2" t="s">
        <v>1114</v>
      </c>
      <c r="C147" s="5" t="s">
        <v>942</v>
      </c>
      <c r="D147" s="5" t="s">
        <v>911</v>
      </c>
      <c r="E147" s="7" t="s">
        <v>944</v>
      </c>
      <c r="F147" s="17" t="s">
        <v>945</v>
      </c>
      <c r="G147" s="9" t="s">
        <v>943</v>
      </c>
      <c r="H147" s="14">
        <v>43398</v>
      </c>
      <c r="I147" s="7" t="s">
        <v>590</v>
      </c>
      <c r="J147" s="7">
        <v>4.17</v>
      </c>
      <c r="K147" s="2" t="s">
        <v>13</v>
      </c>
      <c r="L147" s="2" t="s">
        <v>98</v>
      </c>
      <c r="P147" s="25" t="s">
        <v>849</v>
      </c>
      <c r="Q147" s="1" t="s">
        <v>946</v>
      </c>
      <c r="R147" s="2">
        <v>14.03</v>
      </c>
      <c r="S147" s="8" t="s">
        <v>947</v>
      </c>
      <c r="T147" s="2">
        <f t="shared" si="2"/>
        <v>0.70150000000000001</v>
      </c>
      <c r="U147" s="2" t="s">
        <v>13</v>
      </c>
      <c r="V147" s="14">
        <v>42853</v>
      </c>
      <c r="W147" s="2" t="s">
        <v>13</v>
      </c>
      <c r="X147" s="2" t="s">
        <v>13</v>
      </c>
      <c r="Y147" s="14">
        <v>45046</v>
      </c>
    </row>
    <row r="148" spans="2:25" ht="90" x14ac:dyDescent="0.25">
      <c r="B148" s="2" t="s">
        <v>1114</v>
      </c>
      <c r="C148" s="5" t="s">
        <v>948</v>
      </c>
      <c r="D148" s="5" t="s">
        <v>911</v>
      </c>
      <c r="E148" s="7" t="s">
        <v>950</v>
      </c>
      <c r="F148" s="17" t="s">
        <v>951</v>
      </c>
      <c r="G148" s="9" t="s">
        <v>949</v>
      </c>
      <c r="H148" s="14">
        <v>43398</v>
      </c>
      <c r="I148" s="7" t="s">
        <v>590</v>
      </c>
      <c r="J148" s="7">
        <v>3.17</v>
      </c>
      <c r="K148" s="2" t="s">
        <v>13</v>
      </c>
      <c r="L148" s="2" t="s">
        <v>98</v>
      </c>
      <c r="P148" s="2" t="s">
        <v>760</v>
      </c>
      <c r="Q148" s="2">
        <v>130</v>
      </c>
      <c r="R148" s="2">
        <v>130</v>
      </c>
      <c r="S148" s="8" t="s">
        <v>952</v>
      </c>
      <c r="T148" s="2">
        <f t="shared" si="2"/>
        <v>6.5</v>
      </c>
      <c r="U148" s="2" t="s">
        <v>13</v>
      </c>
      <c r="V148" s="14">
        <v>42811</v>
      </c>
      <c r="W148" s="2" t="s">
        <v>13</v>
      </c>
      <c r="X148" s="2" t="s">
        <v>13</v>
      </c>
      <c r="Y148" s="14">
        <v>44636</v>
      </c>
    </row>
    <row r="149" spans="2:25" ht="90" x14ac:dyDescent="0.25">
      <c r="B149" s="2" t="s">
        <v>1114</v>
      </c>
      <c r="C149" s="5" t="s">
        <v>953</v>
      </c>
      <c r="D149" s="5" t="s">
        <v>911</v>
      </c>
      <c r="E149" s="7" t="s">
        <v>912</v>
      </c>
      <c r="F149" s="41" t="s">
        <v>898</v>
      </c>
      <c r="G149" s="9" t="s">
        <v>954</v>
      </c>
      <c r="H149" s="14">
        <v>43398</v>
      </c>
      <c r="I149" s="7" t="s">
        <v>590</v>
      </c>
      <c r="J149" s="7">
        <v>1.17</v>
      </c>
      <c r="K149" s="2" t="s">
        <v>13</v>
      </c>
      <c r="L149" s="2" t="s">
        <v>98</v>
      </c>
      <c r="P149" s="25" t="s">
        <v>849</v>
      </c>
      <c r="Q149" s="1" t="s">
        <v>955</v>
      </c>
      <c r="R149" s="2">
        <v>467</v>
      </c>
      <c r="S149" s="8" t="s">
        <v>956</v>
      </c>
      <c r="T149" s="2">
        <f t="shared" si="2"/>
        <v>23.35</v>
      </c>
      <c r="U149" s="2" t="s">
        <v>13</v>
      </c>
      <c r="V149" s="14">
        <v>42765</v>
      </c>
      <c r="W149" s="2" t="s">
        <v>13</v>
      </c>
      <c r="X149" s="2" t="s">
        <v>13</v>
      </c>
      <c r="Y149" s="14">
        <v>45261</v>
      </c>
    </row>
    <row r="150" spans="2:25" ht="120" x14ac:dyDescent="0.25">
      <c r="B150" s="2" t="s">
        <v>1114</v>
      </c>
      <c r="C150" s="5" t="s">
        <v>957</v>
      </c>
      <c r="D150" s="5" t="s">
        <v>911</v>
      </c>
      <c r="E150" s="7" t="s">
        <v>959</v>
      </c>
      <c r="F150" s="17" t="s">
        <v>960</v>
      </c>
      <c r="G150" s="9" t="s">
        <v>958</v>
      </c>
      <c r="H150" s="14">
        <v>43398</v>
      </c>
      <c r="I150" s="7" t="s">
        <v>590</v>
      </c>
      <c r="J150" s="7">
        <v>1.17</v>
      </c>
      <c r="K150" s="2" t="s">
        <v>961</v>
      </c>
      <c r="L150" s="2" t="s">
        <v>98</v>
      </c>
      <c r="P150" s="25" t="s">
        <v>849</v>
      </c>
      <c r="Q150" s="1" t="s">
        <v>962</v>
      </c>
      <c r="R150" s="2">
        <v>100</v>
      </c>
      <c r="S150" s="8" t="s">
        <v>963</v>
      </c>
      <c r="T150" s="2">
        <f t="shared" si="2"/>
        <v>5</v>
      </c>
      <c r="U150" s="2" t="s">
        <v>13</v>
      </c>
      <c r="V150" s="14">
        <v>42746</v>
      </c>
      <c r="W150" s="2" t="s">
        <v>13</v>
      </c>
      <c r="X150" s="2" t="s">
        <v>13</v>
      </c>
      <c r="Y150" s="14">
        <v>44561</v>
      </c>
    </row>
    <row r="151" spans="2:25" ht="75" x14ac:dyDescent="0.25">
      <c r="B151" s="2" t="s">
        <v>1114</v>
      </c>
      <c r="C151" s="5" t="s">
        <v>964</v>
      </c>
      <c r="D151" s="7" t="s">
        <v>21</v>
      </c>
      <c r="E151" s="7" t="s">
        <v>21</v>
      </c>
      <c r="F151" s="7" t="s">
        <v>934</v>
      </c>
      <c r="G151" s="9" t="s">
        <v>965</v>
      </c>
      <c r="H151" s="14">
        <v>43398</v>
      </c>
      <c r="I151" s="7" t="s">
        <v>590</v>
      </c>
      <c r="J151" s="7">
        <v>12.16</v>
      </c>
      <c r="K151" s="2" t="s">
        <v>13</v>
      </c>
      <c r="L151" s="2" t="s">
        <v>98</v>
      </c>
      <c r="P151" s="1" t="s">
        <v>966</v>
      </c>
      <c r="Q151" s="2">
        <v>1.02</v>
      </c>
      <c r="R151" s="2">
        <v>1.02</v>
      </c>
      <c r="S151" s="8" t="s">
        <v>967</v>
      </c>
      <c r="T151" s="2">
        <f t="shared" si="2"/>
        <v>5.1000000000000004E-2</v>
      </c>
      <c r="U151" s="2" t="s">
        <v>13</v>
      </c>
      <c r="V151" s="14">
        <v>42720</v>
      </c>
      <c r="W151" s="2" t="s">
        <v>13</v>
      </c>
      <c r="X151" s="2" t="s">
        <v>13</v>
      </c>
      <c r="Y151" s="14">
        <v>43830</v>
      </c>
    </row>
    <row r="152" spans="2:25" ht="165" x14ac:dyDescent="0.25">
      <c r="B152" s="2" t="s">
        <v>1114</v>
      </c>
      <c r="C152" s="5" t="s">
        <v>968</v>
      </c>
      <c r="D152" s="5" t="s">
        <v>971</v>
      </c>
      <c r="E152" s="7" t="s">
        <v>970</v>
      </c>
      <c r="F152" s="17" t="s">
        <v>917</v>
      </c>
      <c r="G152" s="9" t="s">
        <v>969</v>
      </c>
      <c r="H152" s="14">
        <v>43398</v>
      </c>
      <c r="I152" s="7" t="s">
        <v>590</v>
      </c>
      <c r="J152" s="7">
        <v>12.16</v>
      </c>
      <c r="K152" s="2" t="s">
        <v>972</v>
      </c>
      <c r="L152" s="2" t="s">
        <v>98</v>
      </c>
      <c r="P152" s="2" t="s">
        <v>973</v>
      </c>
      <c r="Q152" s="2">
        <v>5</v>
      </c>
      <c r="R152" s="2">
        <v>5</v>
      </c>
      <c r="S152" s="24" t="s">
        <v>974</v>
      </c>
      <c r="T152" s="2">
        <f t="shared" si="2"/>
        <v>0.25</v>
      </c>
      <c r="U152" s="2" t="s">
        <v>13</v>
      </c>
      <c r="V152" s="14">
        <v>42706</v>
      </c>
      <c r="W152" s="2" t="s">
        <v>13</v>
      </c>
      <c r="X152" s="2" t="s">
        <v>13</v>
      </c>
      <c r="Y152" s="2" t="s">
        <v>13</v>
      </c>
    </row>
    <row r="153" spans="2:25" ht="105" x14ac:dyDescent="0.25">
      <c r="B153" s="2" t="s">
        <v>1114</v>
      </c>
      <c r="C153" s="5" t="s">
        <v>975</v>
      </c>
      <c r="D153" s="5" t="s">
        <v>911</v>
      </c>
      <c r="E153" s="7" t="s">
        <v>976</v>
      </c>
      <c r="F153" s="17" t="s">
        <v>905</v>
      </c>
      <c r="G153" s="9" t="s">
        <v>977</v>
      </c>
      <c r="H153" s="14">
        <v>43398</v>
      </c>
      <c r="I153" s="7" t="s">
        <v>590</v>
      </c>
      <c r="J153" s="7">
        <v>11.16</v>
      </c>
      <c r="K153" s="2" t="s">
        <v>978</v>
      </c>
      <c r="L153" s="2" t="s">
        <v>98</v>
      </c>
      <c r="P153" s="1" t="s">
        <v>919</v>
      </c>
      <c r="Q153" s="1" t="s">
        <v>979</v>
      </c>
      <c r="R153" s="2">
        <v>102.47</v>
      </c>
      <c r="S153" s="8" t="s">
        <v>980</v>
      </c>
      <c r="T153" s="2">
        <f t="shared" si="2"/>
        <v>5.1234999999999999</v>
      </c>
      <c r="U153" s="2" t="s">
        <v>13</v>
      </c>
      <c r="V153" s="14">
        <v>42697</v>
      </c>
      <c r="W153" s="2" t="s">
        <v>13</v>
      </c>
      <c r="X153" s="2" t="s">
        <v>13</v>
      </c>
      <c r="Y153" s="14">
        <v>44561</v>
      </c>
    </row>
    <row r="154" spans="2:25" ht="150" x14ac:dyDescent="0.25">
      <c r="B154" s="2" t="s">
        <v>1114</v>
      </c>
      <c r="C154" s="5" t="s">
        <v>981</v>
      </c>
      <c r="D154" s="5" t="s">
        <v>911</v>
      </c>
      <c r="E154" s="7" t="s">
        <v>983</v>
      </c>
      <c r="F154" s="17" t="s">
        <v>984</v>
      </c>
      <c r="G154" s="9" t="s">
        <v>982</v>
      </c>
      <c r="H154" s="14">
        <v>43398</v>
      </c>
      <c r="I154" s="7" t="s">
        <v>590</v>
      </c>
      <c r="J154" s="7">
        <v>7.16</v>
      </c>
      <c r="K154" s="2" t="s">
        <v>985</v>
      </c>
      <c r="L154" s="2" t="s">
        <v>98</v>
      </c>
      <c r="P154" s="2" t="s">
        <v>760</v>
      </c>
      <c r="Q154" s="2">
        <v>45</v>
      </c>
      <c r="R154" s="2">
        <v>45</v>
      </c>
      <c r="S154" s="21"/>
      <c r="T154" s="2">
        <f t="shared" si="2"/>
        <v>2.25</v>
      </c>
      <c r="U154" s="2" t="s">
        <v>13</v>
      </c>
      <c r="V154" s="14">
        <v>42559</v>
      </c>
      <c r="W154" s="2" t="s">
        <v>13</v>
      </c>
      <c r="X154" s="2" t="s">
        <v>13</v>
      </c>
      <c r="Y154" s="2" t="s">
        <v>13</v>
      </c>
    </row>
    <row r="155" spans="2:25" ht="75" x14ac:dyDescent="0.25">
      <c r="B155" s="2" t="s">
        <v>1114</v>
      </c>
      <c r="C155" s="5" t="s">
        <v>986</v>
      </c>
      <c r="D155" s="7" t="s">
        <v>21</v>
      </c>
      <c r="E155" s="7" t="s">
        <v>80</v>
      </c>
      <c r="F155" s="17" t="s">
        <v>905</v>
      </c>
      <c r="G155" s="9" t="s">
        <v>987</v>
      </c>
      <c r="H155" s="14">
        <v>43398</v>
      </c>
      <c r="I155" s="7" t="s">
        <v>590</v>
      </c>
      <c r="J155" s="7">
        <v>6.16</v>
      </c>
      <c r="K155" s="2" t="s">
        <v>988</v>
      </c>
      <c r="L155" s="2" t="s">
        <v>98</v>
      </c>
      <c r="P155" s="25" t="s">
        <v>849</v>
      </c>
      <c r="Q155" s="1" t="s">
        <v>989</v>
      </c>
      <c r="R155" s="2">
        <v>403</v>
      </c>
      <c r="S155" s="8" t="s">
        <v>990</v>
      </c>
      <c r="T155" s="2">
        <f t="shared" si="2"/>
        <v>20.150000000000002</v>
      </c>
      <c r="U155" s="2" t="s">
        <v>13</v>
      </c>
      <c r="V155" s="14">
        <v>42545</v>
      </c>
      <c r="W155" s="2" t="s">
        <v>13</v>
      </c>
      <c r="X155" s="2" t="s">
        <v>13</v>
      </c>
      <c r="Y155" s="14">
        <v>44104</v>
      </c>
    </row>
    <row r="156" spans="2:25" ht="75" x14ac:dyDescent="0.25">
      <c r="B156" s="2" t="s">
        <v>1114</v>
      </c>
      <c r="C156" s="5" t="s">
        <v>993</v>
      </c>
      <c r="D156" s="7" t="s">
        <v>21</v>
      </c>
      <c r="E156" s="7" t="s">
        <v>994</v>
      </c>
      <c r="F156" s="17" t="s">
        <v>995</v>
      </c>
      <c r="G156" s="9" t="s">
        <v>991</v>
      </c>
      <c r="H156" s="14" t="s">
        <v>992</v>
      </c>
      <c r="I156" s="7" t="s">
        <v>590</v>
      </c>
      <c r="J156" s="7">
        <v>9.18</v>
      </c>
      <c r="K156" s="2" t="s">
        <v>13</v>
      </c>
      <c r="L156" s="2" t="s">
        <v>98</v>
      </c>
      <c r="M156" s="2" t="s">
        <v>38</v>
      </c>
      <c r="P156" s="25" t="s">
        <v>997</v>
      </c>
      <c r="Q156" s="1" t="s">
        <v>996</v>
      </c>
      <c r="R156" s="2">
        <v>298</v>
      </c>
      <c r="S156" s="8" t="s">
        <v>998</v>
      </c>
      <c r="T156" s="2">
        <f t="shared" si="2"/>
        <v>14.9</v>
      </c>
      <c r="U156" s="2" t="s">
        <v>13</v>
      </c>
      <c r="V156" s="2" t="s">
        <v>999</v>
      </c>
      <c r="W156" s="2" t="s">
        <v>13</v>
      </c>
      <c r="X156" s="2" t="s">
        <v>13</v>
      </c>
      <c r="Y156" s="2" t="s">
        <v>1000</v>
      </c>
    </row>
    <row r="157" spans="2:25" ht="90" x14ac:dyDescent="0.25">
      <c r="B157" s="2" t="s">
        <v>1114</v>
      </c>
      <c r="C157" s="5" t="s">
        <v>1001</v>
      </c>
      <c r="D157" s="7" t="s">
        <v>21</v>
      </c>
      <c r="E157" s="7" t="s">
        <v>67</v>
      </c>
      <c r="F157" s="17" t="s">
        <v>1003</v>
      </c>
      <c r="G157" s="26" t="s">
        <v>1002</v>
      </c>
      <c r="H157" s="14" t="s">
        <v>992</v>
      </c>
      <c r="I157" s="7" t="s">
        <v>590</v>
      </c>
      <c r="J157" s="7">
        <v>9.18</v>
      </c>
      <c r="K157" s="2" t="s">
        <v>13</v>
      </c>
      <c r="L157" s="2" t="s">
        <v>98</v>
      </c>
      <c r="M157" s="2" t="s">
        <v>38</v>
      </c>
      <c r="P157" s="2" t="s">
        <v>760</v>
      </c>
      <c r="Q157" s="2">
        <v>25</v>
      </c>
      <c r="R157" s="2">
        <v>25</v>
      </c>
      <c r="S157" s="8" t="s">
        <v>1004</v>
      </c>
      <c r="T157" s="2">
        <f t="shared" si="2"/>
        <v>1.25</v>
      </c>
      <c r="U157" s="2" t="s">
        <v>13</v>
      </c>
      <c r="V157" s="2" t="s">
        <v>1005</v>
      </c>
      <c r="W157" s="2" t="s">
        <v>13</v>
      </c>
      <c r="X157" s="2" t="s">
        <v>13</v>
      </c>
      <c r="Y157" s="2" t="s">
        <v>13</v>
      </c>
    </row>
    <row r="158" spans="2:25" ht="150" x14ac:dyDescent="0.25">
      <c r="B158" s="2" t="s">
        <v>1114</v>
      </c>
      <c r="C158" s="5" t="s">
        <v>1006</v>
      </c>
      <c r="D158" s="7" t="s">
        <v>757</v>
      </c>
      <c r="E158" s="7" t="s">
        <v>1008</v>
      </c>
      <c r="F158" s="17" t="s">
        <v>1009</v>
      </c>
      <c r="G158" s="9" t="s">
        <v>1007</v>
      </c>
      <c r="H158" s="14" t="s">
        <v>992</v>
      </c>
      <c r="I158" s="7" t="s">
        <v>590</v>
      </c>
      <c r="J158" s="7">
        <v>8.18</v>
      </c>
      <c r="K158" s="2" t="s">
        <v>1010</v>
      </c>
      <c r="L158" s="2" t="s">
        <v>98</v>
      </c>
      <c r="O158" s="2" t="s">
        <v>38</v>
      </c>
      <c r="P158" s="1" t="s">
        <v>760</v>
      </c>
      <c r="Q158" s="1" t="s">
        <v>1011</v>
      </c>
      <c r="R158" s="2">
        <v>30</v>
      </c>
      <c r="S158" s="3" t="s">
        <v>13</v>
      </c>
      <c r="T158" s="2">
        <f t="shared" si="2"/>
        <v>1.5</v>
      </c>
      <c r="U158" s="2" t="s">
        <v>13</v>
      </c>
      <c r="V158" s="2" t="s">
        <v>1012</v>
      </c>
      <c r="W158" s="2" t="s">
        <v>13</v>
      </c>
      <c r="X158" s="2" t="s">
        <v>13</v>
      </c>
      <c r="Y158" s="2" t="s">
        <v>419</v>
      </c>
    </row>
    <row r="159" spans="2:25" ht="90" x14ac:dyDescent="0.25">
      <c r="B159" s="2" t="s">
        <v>1114</v>
      </c>
      <c r="C159" s="5" t="s">
        <v>1013</v>
      </c>
      <c r="D159" s="7" t="s">
        <v>21</v>
      </c>
      <c r="E159" s="7" t="s">
        <v>67</v>
      </c>
      <c r="F159" s="17" t="s">
        <v>1014</v>
      </c>
      <c r="G159" s="9" t="s">
        <v>1015</v>
      </c>
      <c r="H159" s="14" t="s">
        <v>992</v>
      </c>
      <c r="I159" s="7" t="s">
        <v>590</v>
      </c>
      <c r="J159" s="7">
        <v>6.18</v>
      </c>
      <c r="K159" s="1" t="s">
        <v>1016</v>
      </c>
      <c r="L159" s="2" t="s">
        <v>98</v>
      </c>
      <c r="P159" s="2" t="s">
        <v>760</v>
      </c>
      <c r="Q159" s="2">
        <v>1400</v>
      </c>
      <c r="R159" s="2">
        <v>16000</v>
      </c>
      <c r="S159" s="8" t="s">
        <v>1017</v>
      </c>
      <c r="T159" s="2">
        <f t="shared" si="2"/>
        <v>800</v>
      </c>
      <c r="U159" s="2" t="s">
        <v>13</v>
      </c>
      <c r="V159" s="2" t="s">
        <v>1018</v>
      </c>
      <c r="W159" s="2" t="s">
        <v>13</v>
      </c>
      <c r="X159" s="2" t="s">
        <v>13</v>
      </c>
      <c r="Y159" s="2" t="s">
        <v>1019</v>
      </c>
    </row>
    <row r="160" spans="2:25" ht="60" x14ac:dyDescent="0.25">
      <c r="B160" s="2" t="s">
        <v>1114</v>
      </c>
      <c r="C160" s="5" t="s">
        <v>1020</v>
      </c>
      <c r="D160" s="7" t="s">
        <v>757</v>
      </c>
      <c r="E160" s="7" t="s">
        <v>1021</v>
      </c>
      <c r="F160" s="17" t="s">
        <v>995</v>
      </c>
      <c r="G160" s="9" t="s">
        <v>1022</v>
      </c>
      <c r="H160" s="14" t="s">
        <v>992</v>
      </c>
      <c r="I160" s="7" t="s">
        <v>590</v>
      </c>
      <c r="J160" s="7">
        <v>6.18</v>
      </c>
      <c r="K160" s="2" t="s">
        <v>13</v>
      </c>
      <c r="L160" s="2" t="s">
        <v>98</v>
      </c>
      <c r="P160" s="2" t="s">
        <v>760</v>
      </c>
      <c r="Q160" s="2">
        <v>25</v>
      </c>
      <c r="R160" s="2">
        <v>25</v>
      </c>
      <c r="S160" s="8" t="s">
        <v>1023</v>
      </c>
      <c r="T160" s="2">
        <f t="shared" si="2"/>
        <v>1.25</v>
      </c>
      <c r="U160" s="2" t="s">
        <v>13</v>
      </c>
      <c r="V160" s="2" t="s">
        <v>1024</v>
      </c>
      <c r="W160" s="2" t="s">
        <v>13</v>
      </c>
      <c r="X160" s="2" t="s">
        <v>13</v>
      </c>
      <c r="Y160" s="2" t="s">
        <v>1019</v>
      </c>
    </row>
    <row r="161" spans="2:25" ht="75" x14ac:dyDescent="0.25">
      <c r="B161" s="2" t="s">
        <v>1114</v>
      </c>
      <c r="C161" s="5" t="s">
        <v>1025</v>
      </c>
      <c r="D161" s="7" t="s">
        <v>757</v>
      </c>
      <c r="E161" s="7" t="s">
        <v>873</v>
      </c>
      <c r="F161" s="17" t="s">
        <v>1014</v>
      </c>
      <c r="G161" s="26" t="s">
        <v>1026</v>
      </c>
      <c r="H161" s="14" t="s">
        <v>992</v>
      </c>
      <c r="I161" s="7" t="s">
        <v>590</v>
      </c>
      <c r="J161" s="7">
        <v>6.18</v>
      </c>
      <c r="K161" s="2" t="s">
        <v>13</v>
      </c>
      <c r="L161" s="2" t="s">
        <v>98</v>
      </c>
      <c r="P161" s="2" t="s">
        <v>13</v>
      </c>
      <c r="Q161" s="2">
        <v>23.35</v>
      </c>
      <c r="R161" s="2">
        <v>23.35</v>
      </c>
      <c r="S161" s="3" t="s">
        <v>13</v>
      </c>
      <c r="T161" s="2">
        <f t="shared" si="2"/>
        <v>1.1675000000000002</v>
      </c>
      <c r="U161" s="2" t="s">
        <v>13</v>
      </c>
      <c r="V161" s="2" t="s">
        <v>1027</v>
      </c>
      <c r="W161" s="2" t="s">
        <v>13</v>
      </c>
      <c r="X161" s="2" t="s">
        <v>13</v>
      </c>
      <c r="Y161" s="2" t="s">
        <v>1028</v>
      </c>
    </row>
    <row r="162" spans="2:25" ht="90" x14ac:dyDescent="0.25">
      <c r="B162" s="2" t="s">
        <v>1114</v>
      </c>
      <c r="C162" s="5" t="s">
        <v>1029</v>
      </c>
      <c r="D162" s="7" t="s">
        <v>757</v>
      </c>
      <c r="E162" s="7" t="s">
        <v>1030</v>
      </c>
      <c r="F162" s="17" t="s">
        <v>1031</v>
      </c>
      <c r="G162" s="9" t="s">
        <v>1032</v>
      </c>
      <c r="H162" s="14" t="s">
        <v>992</v>
      </c>
      <c r="I162" s="7" t="s">
        <v>590</v>
      </c>
      <c r="J162" s="7">
        <v>5.18</v>
      </c>
      <c r="K162" s="2" t="s">
        <v>13</v>
      </c>
      <c r="L162" s="2" t="s">
        <v>98</v>
      </c>
      <c r="P162" s="2" t="s">
        <v>760</v>
      </c>
      <c r="Q162" s="2">
        <v>60</v>
      </c>
      <c r="R162" s="2">
        <v>60</v>
      </c>
      <c r="S162" s="8" t="s">
        <v>1033</v>
      </c>
      <c r="T162" s="2">
        <f t="shared" si="2"/>
        <v>3</v>
      </c>
      <c r="U162" s="2" t="s">
        <v>13</v>
      </c>
      <c r="V162" s="2" t="s">
        <v>1034</v>
      </c>
      <c r="W162" s="2" t="s">
        <v>13</v>
      </c>
      <c r="X162" s="2" t="s">
        <v>13</v>
      </c>
      <c r="Y162" s="2" t="s">
        <v>13</v>
      </c>
    </row>
    <row r="163" spans="2:25" ht="90" x14ac:dyDescent="0.25">
      <c r="B163" s="2" t="s">
        <v>1114</v>
      </c>
      <c r="C163" s="5" t="s">
        <v>1035</v>
      </c>
      <c r="D163" s="7" t="s">
        <v>757</v>
      </c>
      <c r="E163" s="7" t="s">
        <v>1036</v>
      </c>
      <c r="F163" s="17" t="s">
        <v>1037</v>
      </c>
      <c r="G163" s="9" t="s">
        <v>1038</v>
      </c>
      <c r="H163" s="14" t="s">
        <v>992</v>
      </c>
      <c r="I163" s="7" t="s">
        <v>590</v>
      </c>
      <c r="J163" s="7">
        <v>5.18</v>
      </c>
      <c r="K163" s="2" t="s">
        <v>13</v>
      </c>
      <c r="L163" s="2" t="s">
        <v>98</v>
      </c>
      <c r="M163" s="2" t="s">
        <v>38</v>
      </c>
      <c r="P163" s="2" t="s">
        <v>760</v>
      </c>
      <c r="Q163" s="2">
        <v>40</v>
      </c>
      <c r="R163" s="2">
        <v>40</v>
      </c>
      <c r="S163" s="8" t="s">
        <v>1039</v>
      </c>
      <c r="T163" s="2">
        <f t="shared" si="2"/>
        <v>2</v>
      </c>
      <c r="U163" s="2" t="s">
        <v>13</v>
      </c>
      <c r="V163" s="2" t="s">
        <v>1040</v>
      </c>
      <c r="W163" s="2" t="s">
        <v>13</v>
      </c>
      <c r="X163" s="2" t="s">
        <v>13</v>
      </c>
      <c r="Y163" s="2" t="s">
        <v>1041</v>
      </c>
    </row>
    <row r="164" spans="2:25" ht="75" x14ac:dyDescent="0.25">
      <c r="B164" s="2" t="s">
        <v>1114</v>
      </c>
      <c r="C164" s="5" t="s">
        <v>1042</v>
      </c>
      <c r="D164" s="5" t="s">
        <v>1044</v>
      </c>
      <c r="E164" s="7" t="s">
        <v>1043</v>
      </c>
      <c r="F164" s="17" t="s">
        <v>1014</v>
      </c>
      <c r="G164" s="9" t="s">
        <v>1045</v>
      </c>
      <c r="H164" s="14" t="s">
        <v>992</v>
      </c>
      <c r="I164" s="7" t="s">
        <v>590</v>
      </c>
      <c r="J164" s="7">
        <v>5.18</v>
      </c>
      <c r="K164" s="2" t="s">
        <v>45</v>
      </c>
      <c r="L164" s="2" t="s">
        <v>98</v>
      </c>
      <c r="P164" s="25" t="s">
        <v>849</v>
      </c>
      <c r="Q164" s="1" t="s">
        <v>1046</v>
      </c>
      <c r="R164" s="2">
        <v>130</v>
      </c>
      <c r="S164" s="8" t="s">
        <v>1047</v>
      </c>
      <c r="T164" s="2">
        <f t="shared" si="2"/>
        <v>6.5</v>
      </c>
      <c r="U164" s="2" t="s">
        <v>13</v>
      </c>
      <c r="V164" s="2" t="s">
        <v>1048</v>
      </c>
      <c r="W164" s="2" t="s">
        <v>13</v>
      </c>
      <c r="X164" s="2" t="s">
        <v>13</v>
      </c>
      <c r="Y164" s="2" t="s">
        <v>1000</v>
      </c>
    </row>
    <row r="165" spans="2:25" ht="90" x14ac:dyDescent="0.25">
      <c r="B165" s="2" t="s">
        <v>1114</v>
      </c>
      <c r="C165" s="5" t="s">
        <v>1049</v>
      </c>
      <c r="D165" s="7" t="s">
        <v>757</v>
      </c>
      <c r="E165" s="7" t="s">
        <v>1050</v>
      </c>
      <c r="F165" s="17" t="s">
        <v>1051</v>
      </c>
      <c r="G165" s="9" t="s">
        <v>1052</v>
      </c>
      <c r="H165" s="14" t="s">
        <v>992</v>
      </c>
      <c r="I165" s="7" t="s">
        <v>590</v>
      </c>
      <c r="J165" s="7">
        <v>5.18</v>
      </c>
      <c r="K165" s="2" t="s">
        <v>13</v>
      </c>
      <c r="L165" s="2" t="s">
        <v>98</v>
      </c>
      <c r="M165" s="2" t="s">
        <v>38</v>
      </c>
      <c r="P165" s="2" t="s">
        <v>760</v>
      </c>
      <c r="Q165" s="2">
        <v>130</v>
      </c>
      <c r="R165" s="2">
        <v>130</v>
      </c>
      <c r="S165" s="8" t="s">
        <v>1053</v>
      </c>
      <c r="T165" s="2">
        <f t="shared" si="2"/>
        <v>6.5</v>
      </c>
      <c r="U165" s="2" t="s">
        <v>13</v>
      </c>
      <c r="V165" s="2" t="s">
        <v>1054</v>
      </c>
      <c r="W165" s="2" t="s">
        <v>13</v>
      </c>
      <c r="X165" s="2" t="s">
        <v>13</v>
      </c>
      <c r="Y165" s="2" t="s">
        <v>1055</v>
      </c>
    </row>
    <row r="166" spans="2:25" ht="60" x14ac:dyDescent="0.25">
      <c r="B166" s="2" t="s">
        <v>1114</v>
      </c>
      <c r="C166" s="5" t="s">
        <v>1056</v>
      </c>
      <c r="D166" s="7" t="s">
        <v>21</v>
      </c>
      <c r="E166" s="7" t="s">
        <v>174</v>
      </c>
      <c r="F166" s="17" t="s">
        <v>995</v>
      </c>
      <c r="G166" s="9" t="s">
        <v>1058</v>
      </c>
      <c r="H166" s="14" t="s">
        <v>992</v>
      </c>
      <c r="I166" s="7" t="s">
        <v>590</v>
      </c>
      <c r="J166" s="7">
        <v>4.18</v>
      </c>
      <c r="K166" s="2" t="s">
        <v>13</v>
      </c>
      <c r="L166" s="2" t="s">
        <v>98</v>
      </c>
      <c r="P166" s="1" t="s">
        <v>919</v>
      </c>
      <c r="Q166" s="1" t="s">
        <v>1059</v>
      </c>
      <c r="R166" s="2">
        <v>2900</v>
      </c>
      <c r="S166" s="8" t="s">
        <v>1057</v>
      </c>
      <c r="T166" s="2">
        <f t="shared" si="2"/>
        <v>145</v>
      </c>
      <c r="U166" s="2" t="s">
        <v>13</v>
      </c>
      <c r="V166" s="2" t="s">
        <v>1060</v>
      </c>
      <c r="W166" s="2" t="s">
        <v>13</v>
      </c>
      <c r="X166" s="2" t="s">
        <v>13</v>
      </c>
      <c r="Y166" s="2" t="s">
        <v>1061</v>
      </c>
    </row>
    <row r="167" spans="2:25" ht="90" x14ac:dyDescent="0.25">
      <c r="B167" s="2" t="s">
        <v>1114</v>
      </c>
      <c r="C167" s="5" t="s">
        <v>1062</v>
      </c>
      <c r="D167" s="7" t="s">
        <v>816</v>
      </c>
      <c r="E167" s="7" t="s">
        <v>1063</v>
      </c>
      <c r="F167" s="17" t="s">
        <v>1064</v>
      </c>
      <c r="G167" s="26" t="s">
        <v>1065</v>
      </c>
      <c r="H167" s="14" t="s">
        <v>992</v>
      </c>
      <c r="I167" s="7" t="s">
        <v>590</v>
      </c>
      <c r="J167" s="7">
        <v>4.18</v>
      </c>
      <c r="K167" s="2" t="s">
        <v>1066</v>
      </c>
      <c r="L167" s="2" t="s">
        <v>98</v>
      </c>
      <c r="P167" s="1" t="s">
        <v>919</v>
      </c>
      <c r="Q167" s="1" t="s">
        <v>1067</v>
      </c>
      <c r="R167" s="2">
        <v>2000</v>
      </c>
      <c r="S167" s="8" t="s">
        <v>1068</v>
      </c>
      <c r="T167" s="2">
        <f t="shared" si="2"/>
        <v>100</v>
      </c>
      <c r="U167" s="2" t="s">
        <v>13</v>
      </c>
      <c r="V167" s="2" t="s">
        <v>1069</v>
      </c>
      <c r="W167" s="2" t="s">
        <v>13</v>
      </c>
      <c r="X167" s="2" t="s">
        <v>13</v>
      </c>
      <c r="Y167" s="2" t="s">
        <v>1070</v>
      </c>
    </row>
    <row r="168" spans="2:25" ht="75" x14ac:dyDescent="0.25">
      <c r="B168" s="2" t="s">
        <v>1114</v>
      </c>
      <c r="C168" s="5" t="s">
        <v>1071</v>
      </c>
      <c r="D168" s="7" t="s">
        <v>757</v>
      </c>
      <c r="E168" s="7" t="s">
        <v>1072</v>
      </c>
      <c r="F168" s="17" t="s">
        <v>1073</v>
      </c>
      <c r="G168" s="9" t="s">
        <v>1074</v>
      </c>
      <c r="H168" s="14" t="s">
        <v>992</v>
      </c>
      <c r="I168" s="7" t="s">
        <v>590</v>
      </c>
      <c r="J168" s="7">
        <v>3.18</v>
      </c>
      <c r="K168" s="2" t="s">
        <v>13</v>
      </c>
      <c r="L168" s="2" t="s">
        <v>98</v>
      </c>
      <c r="P168" s="25" t="s">
        <v>997</v>
      </c>
      <c r="Q168" s="1" t="s">
        <v>1075</v>
      </c>
      <c r="R168" s="2">
        <v>100.7</v>
      </c>
      <c r="S168" s="8" t="s">
        <v>1076</v>
      </c>
      <c r="T168" s="2">
        <f t="shared" si="2"/>
        <v>5.0350000000000001</v>
      </c>
      <c r="U168" s="2" t="s">
        <v>13</v>
      </c>
      <c r="V168" s="2" t="s">
        <v>1077</v>
      </c>
      <c r="W168" s="2" t="s">
        <v>13</v>
      </c>
      <c r="X168" s="2" t="s">
        <v>13</v>
      </c>
      <c r="Y168" s="2" t="s">
        <v>1078</v>
      </c>
    </row>
    <row r="169" spans="2:25" ht="90" x14ac:dyDescent="0.25">
      <c r="B169" s="2" t="s">
        <v>1114</v>
      </c>
      <c r="C169" s="5" t="s">
        <v>1079</v>
      </c>
      <c r="D169" s="7" t="s">
        <v>757</v>
      </c>
      <c r="E169" s="7" t="s">
        <v>1080</v>
      </c>
      <c r="F169" s="17" t="s">
        <v>1064</v>
      </c>
      <c r="G169" s="9" t="s">
        <v>1081</v>
      </c>
      <c r="H169" s="14" t="s">
        <v>992</v>
      </c>
      <c r="I169" s="7" t="s">
        <v>590</v>
      </c>
      <c r="J169" s="7">
        <v>3.18</v>
      </c>
      <c r="K169" s="2" t="s">
        <v>13</v>
      </c>
      <c r="L169" s="2" t="s">
        <v>98</v>
      </c>
      <c r="M169" s="2" t="s">
        <v>38</v>
      </c>
      <c r="P169" s="25" t="s">
        <v>997</v>
      </c>
      <c r="Q169" s="1" t="s">
        <v>1082</v>
      </c>
      <c r="R169" s="2">
        <v>35</v>
      </c>
      <c r="S169" s="8" t="s">
        <v>1083</v>
      </c>
      <c r="T169" s="2">
        <f t="shared" si="2"/>
        <v>1.75</v>
      </c>
      <c r="U169" s="2" t="s">
        <v>13</v>
      </c>
      <c r="V169" s="2" t="s">
        <v>1084</v>
      </c>
      <c r="W169" s="2" t="s">
        <v>13</v>
      </c>
      <c r="X169" s="2" t="s">
        <v>13</v>
      </c>
      <c r="Y169" s="2" t="s">
        <v>1078</v>
      </c>
    </row>
    <row r="170" spans="2:25" ht="135" x14ac:dyDescent="0.25">
      <c r="B170" s="2" t="s">
        <v>1114</v>
      </c>
      <c r="C170" s="5" t="s">
        <v>1085</v>
      </c>
      <c r="D170" s="5" t="s">
        <v>770</v>
      </c>
      <c r="E170" s="7" t="s">
        <v>1086</v>
      </c>
      <c r="F170" s="17" t="s">
        <v>1087</v>
      </c>
      <c r="G170" s="9" t="s">
        <v>1088</v>
      </c>
      <c r="H170" s="2" t="s">
        <v>992</v>
      </c>
      <c r="I170" s="7" t="s">
        <v>590</v>
      </c>
      <c r="J170" s="7">
        <v>2.1800000000000002</v>
      </c>
      <c r="K170" s="2" t="s">
        <v>45</v>
      </c>
      <c r="L170" s="2" t="s">
        <v>98</v>
      </c>
      <c r="P170" s="2" t="s">
        <v>760</v>
      </c>
      <c r="Q170" s="2">
        <v>10</v>
      </c>
      <c r="R170" s="2">
        <v>10</v>
      </c>
      <c r="S170" s="8" t="s">
        <v>1089</v>
      </c>
      <c r="T170" s="2">
        <f t="shared" si="2"/>
        <v>0.5</v>
      </c>
      <c r="U170" s="2" t="s">
        <v>13</v>
      </c>
      <c r="V170" s="2" t="s">
        <v>1090</v>
      </c>
      <c r="W170" s="2" t="s">
        <v>13</v>
      </c>
      <c r="X170" s="2" t="s">
        <v>13</v>
      </c>
      <c r="Y170" s="2" t="s">
        <v>13</v>
      </c>
    </row>
    <row r="171" spans="2:25" ht="150" x14ac:dyDescent="0.25">
      <c r="B171" s="2" t="s">
        <v>1114</v>
      </c>
      <c r="C171" s="5" t="s">
        <v>1091</v>
      </c>
      <c r="D171" s="7" t="s">
        <v>757</v>
      </c>
      <c r="E171" s="7" t="s">
        <v>1092</v>
      </c>
      <c r="F171" s="17" t="s">
        <v>1093</v>
      </c>
      <c r="G171" s="9" t="s">
        <v>1094</v>
      </c>
      <c r="H171" s="2" t="s">
        <v>992</v>
      </c>
      <c r="I171" s="7" t="s">
        <v>590</v>
      </c>
      <c r="J171" s="7" t="s">
        <v>1095</v>
      </c>
      <c r="K171" s="2" t="s">
        <v>45</v>
      </c>
      <c r="L171" s="2" t="s">
        <v>98</v>
      </c>
      <c r="P171" s="25" t="s">
        <v>1097</v>
      </c>
      <c r="Q171" s="1" t="s">
        <v>1096</v>
      </c>
      <c r="R171" s="2">
        <v>440</v>
      </c>
      <c r="S171" s="8" t="s">
        <v>1098</v>
      </c>
      <c r="T171" s="2">
        <f t="shared" si="2"/>
        <v>22</v>
      </c>
      <c r="U171" s="2" t="s">
        <v>13</v>
      </c>
      <c r="V171" s="2" t="s">
        <v>1099</v>
      </c>
      <c r="W171" s="2" t="s">
        <v>13</v>
      </c>
      <c r="X171" s="2" t="s">
        <v>13</v>
      </c>
      <c r="Y171" s="2" t="s">
        <v>1100</v>
      </c>
    </row>
    <row r="172" spans="2:25" ht="120" x14ac:dyDescent="0.25">
      <c r="B172" s="2" t="s">
        <v>1114</v>
      </c>
      <c r="C172" s="5" t="s">
        <v>1101</v>
      </c>
      <c r="D172" s="5" t="s">
        <v>971</v>
      </c>
      <c r="E172" s="7" t="s">
        <v>1102</v>
      </c>
      <c r="F172" s="17" t="s">
        <v>1064</v>
      </c>
      <c r="G172" s="9" t="s">
        <v>1103</v>
      </c>
      <c r="H172" s="2" t="s">
        <v>992</v>
      </c>
      <c r="I172" s="7" t="s">
        <v>590</v>
      </c>
      <c r="J172" s="7">
        <v>12.17</v>
      </c>
      <c r="K172" s="2" t="s">
        <v>45</v>
      </c>
      <c r="L172" s="2" t="s">
        <v>98</v>
      </c>
      <c r="P172" s="25" t="s">
        <v>1105</v>
      </c>
      <c r="Q172" s="25" t="s">
        <v>1104</v>
      </c>
      <c r="R172" s="2">
        <v>200</v>
      </c>
      <c r="S172" s="8" t="s">
        <v>1106</v>
      </c>
      <c r="T172" s="2">
        <f t="shared" si="2"/>
        <v>10</v>
      </c>
      <c r="U172" s="2" t="s">
        <v>13</v>
      </c>
      <c r="V172" s="2" t="s">
        <v>1107</v>
      </c>
      <c r="W172" s="2" t="s">
        <v>13</v>
      </c>
      <c r="X172" s="2" t="s">
        <v>13</v>
      </c>
      <c r="Y172" s="2" t="s">
        <v>1108</v>
      </c>
    </row>
    <row r="173" spans="2:25" ht="150" x14ac:dyDescent="0.25">
      <c r="B173" s="2" t="s">
        <v>1114</v>
      </c>
      <c r="C173" s="5" t="s">
        <v>1109</v>
      </c>
      <c r="D173" s="7" t="s">
        <v>757</v>
      </c>
      <c r="E173" s="7" t="s">
        <v>873</v>
      </c>
      <c r="F173" s="17" t="s">
        <v>1110</v>
      </c>
      <c r="G173" s="26" t="s">
        <v>1111</v>
      </c>
      <c r="H173" s="2" t="s">
        <v>992</v>
      </c>
      <c r="I173" s="7" t="s">
        <v>590</v>
      </c>
      <c r="J173" s="7">
        <v>12.17</v>
      </c>
      <c r="K173" s="2" t="s">
        <v>1112</v>
      </c>
      <c r="L173" s="2" t="s">
        <v>98</v>
      </c>
      <c r="P173" s="2" t="s">
        <v>760</v>
      </c>
      <c r="Q173" s="2">
        <v>125</v>
      </c>
      <c r="R173" s="2">
        <v>125</v>
      </c>
      <c r="S173" s="8" t="s">
        <v>1113</v>
      </c>
      <c r="T173" s="2">
        <f t="shared" si="2"/>
        <v>6.25</v>
      </c>
      <c r="U173" s="2" t="s">
        <v>13</v>
      </c>
      <c r="V173" s="2" t="s">
        <v>1107</v>
      </c>
      <c r="W173" s="2" t="s">
        <v>13</v>
      </c>
      <c r="X173" s="2" t="s">
        <v>13</v>
      </c>
      <c r="Y173" s="2" t="s">
        <v>452</v>
      </c>
    </row>
    <row r="174" spans="2:25" ht="75" x14ac:dyDescent="0.25">
      <c r="B174" s="2" t="s">
        <v>1114</v>
      </c>
      <c r="C174" s="5" t="s">
        <v>1115</v>
      </c>
      <c r="D174" s="5" t="s">
        <v>904</v>
      </c>
      <c r="E174" s="7" t="s">
        <v>52</v>
      </c>
      <c r="F174" s="17" t="s">
        <v>1117</v>
      </c>
      <c r="G174" s="9" t="s">
        <v>1116</v>
      </c>
      <c r="H174" s="2" t="s">
        <v>992</v>
      </c>
      <c r="I174" s="7" t="s">
        <v>590</v>
      </c>
      <c r="J174" s="7">
        <v>10.17</v>
      </c>
      <c r="K174" s="1" t="s">
        <v>1118</v>
      </c>
      <c r="L174" s="2" t="s">
        <v>98</v>
      </c>
      <c r="O174" s="2" t="s">
        <v>38</v>
      </c>
      <c r="P174" s="25" t="s">
        <v>1119</v>
      </c>
      <c r="Q174" s="25" t="s">
        <v>1120</v>
      </c>
      <c r="R174" s="2">
        <v>279.39999999999998</v>
      </c>
      <c r="S174" s="8" t="s">
        <v>1121</v>
      </c>
      <c r="T174" s="2">
        <f t="shared" si="2"/>
        <v>13.969999999999999</v>
      </c>
      <c r="U174" s="2" t="s">
        <v>13</v>
      </c>
      <c r="V174" s="2" t="s">
        <v>1122</v>
      </c>
      <c r="W174" s="2" t="s">
        <v>13</v>
      </c>
      <c r="X174" s="2" t="s">
        <v>13</v>
      </c>
      <c r="Y174" s="2" t="s">
        <v>1019</v>
      </c>
    </row>
    <row r="175" spans="2:25" ht="60" x14ac:dyDescent="0.25">
      <c r="B175" s="2" t="s">
        <v>1114</v>
      </c>
      <c r="C175" s="5" t="s">
        <v>1123</v>
      </c>
      <c r="D175" s="7" t="s">
        <v>757</v>
      </c>
      <c r="E175" s="7" t="s">
        <v>1125</v>
      </c>
      <c r="F175" s="17" t="s">
        <v>995</v>
      </c>
      <c r="G175" s="26" t="s">
        <v>1124</v>
      </c>
      <c r="H175" s="2" t="s">
        <v>992</v>
      </c>
      <c r="I175" s="7" t="s">
        <v>590</v>
      </c>
      <c r="J175" s="7">
        <v>9.17</v>
      </c>
      <c r="K175" s="2" t="s">
        <v>13</v>
      </c>
      <c r="L175" s="2" t="s">
        <v>98</v>
      </c>
      <c r="O175" s="2" t="s">
        <v>38</v>
      </c>
      <c r="P175" s="2" t="s">
        <v>760</v>
      </c>
      <c r="Q175" s="2">
        <v>200</v>
      </c>
      <c r="R175" s="2">
        <v>200</v>
      </c>
      <c r="S175" s="3" t="s">
        <v>13</v>
      </c>
      <c r="T175" s="2">
        <f t="shared" si="2"/>
        <v>10</v>
      </c>
      <c r="U175" s="2" t="s">
        <v>13</v>
      </c>
      <c r="V175" s="2" t="s">
        <v>1126</v>
      </c>
      <c r="W175" s="2" t="s">
        <v>13</v>
      </c>
      <c r="X175" s="2" t="s">
        <v>13</v>
      </c>
      <c r="Y175" s="2" t="s">
        <v>1000</v>
      </c>
    </row>
    <row r="176" spans="2:25" ht="165" x14ac:dyDescent="0.25">
      <c r="B176" s="2" t="s">
        <v>1114</v>
      </c>
      <c r="C176" s="5" t="s">
        <v>1127</v>
      </c>
      <c r="D176" s="7" t="s">
        <v>757</v>
      </c>
      <c r="E176" s="7" t="s">
        <v>1092</v>
      </c>
      <c r="F176" s="17" t="s">
        <v>1128</v>
      </c>
      <c r="G176" s="9" t="s">
        <v>1129</v>
      </c>
      <c r="H176" s="2" t="s">
        <v>992</v>
      </c>
      <c r="I176" s="7" t="s">
        <v>590</v>
      </c>
      <c r="J176" s="7">
        <v>9.17</v>
      </c>
      <c r="K176" s="1" t="s">
        <v>1130</v>
      </c>
      <c r="L176" s="2" t="s">
        <v>98</v>
      </c>
      <c r="M176" s="2" t="s">
        <v>38</v>
      </c>
      <c r="N176" s="2" t="s">
        <v>38</v>
      </c>
      <c r="P176" s="25" t="s">
        <v>1131</v>
      </c>
      <c r="Q176" s="25" t="s">
        <v>1132</v>
      </c>
      <c r="R176" s="2">
        <v>21023</v>
      </c>
      <c r="S176" s="8" t="s">
        <v>1133</v>
      </c>
      <c r="T176" s="2">
        <f t="shared" si="2"/>
        <v>1051.1500000000001</v>
      </c>
      <c r="U176" s="2" t="s">
        <v>13</v>
      </c>
      <c r="V176" s="2" t="s">
        <v>1134</v>
      </c>
      <c r="W176" s="2" t="s">
        <v>13</v>
      </c>
      <c r="X176" s="2" t="s">
        <v>13</v>
      </c>
      <c r="Y176" s="2" t="s">
        <v>13</v>
      </c>
    </row>
    <row r="177" spans="2:25" ht="75" x14ac:dyDescent="0.25">
      <c r="B177" s="2" t="s">
        <v>1114</v>
      </c>
      <c r="C177" s="5" t="s">
        <v>1135</v>
      </c>
      <c r="D177" s="7" t="s">
        <v>757</v>
      </c>
      <c r="E177" s="7" t="s">
        <v>1136</v>
      </c>
      <c r="F177" s="17" t="s">
        <v>995</v>
      </c>
      <c r="G177" s="9" t="s">
        <v>1137</v>
      </c>
      <c r="H177" s="2" t="s">
        <v>992</v>
      </c>
      <c r="I177" s="7" t="s">
        <v>590</v>
      </c>
      <c r="J177" s="7">
        <v>8.17</v>
      </c>
      <c r="K177" s="2" t="s">
        <v>13</v>
      </c>
      <c r="L177" s="2" t="s">
        <v>98</v>
      </c>
      <c r="P177" s="25" t="s">
        <v>849</v>
      </c>
      <c r="Q177" s="25" t="s">
        <v>1138</v>
      </c>
      <c r="R177" s="2">
        <v>204</v>
      </c>
      <c r="S177" s="8" t="s">
        <v>1139</v>
      </c>
      <c r="T177" s="2">
        <f t="shared" si="2"/>
        <v>10.200000000000001</v>
      </c>
      <c r="U177" s="2" t="s">
        <v>13</v>
      </c>
      <c r="V177" s="2" t="s">
        <v>1140</v>
      </c>
      <c r="W177" s="2" t="s">
        <v>13</v>
      </c>
      <c r="X177" s="2" t="s">
        <v>13</v>
      </c>
      <c r="Y177" s="2" t="s">
        <v>1141</v>
      </c>
    </row>
    <row r="178" spans="2:25" ht="75" x14ac:dyDescent="0.25">
      <c r="B178" s="2" t="s">
        <v>1114</v>
      </c>
      <c r="C178" s="5" t="s">
        <v>1142</v>
      </c>
      <c r="D178" s="7" t="s">
        <v>757</v>
      </c>
      <c r="E178" s="7" t="s">
        <v>1092</v>
      </c>
      <c r="F178" s="17" t="s">
        <v>1117</v>
      </c>
      <c r="G178" s="9" t="s">
        <v>1143</v>
      </c>
      <c r="H178" s="2" t="s">
        <v>992</v>
      </c>
      <c r="I178" s="7" t="s">
        <v>590</v>
      </c>
      <c r="J178" s="7">
        <v>7.17</v>
      </c>
      <c r="K178" s="2" t="s">
        <v>13</v>
      </c>
      <c r="L178" s="2" t="s">
        <v>98</v>
      </c>
      <c r="P178" s="1" t="s">
        <v>1144</v>
      </c>
      <c r="Q178" s="2">
        <v>69.5</v>
      </c>
      <c r="R178" s="2">
        <v>69.5</v>
      </c>
      <c r="S178" s="3" t="s">
        <v>13</v>
      </c>
      <c r="T178" s="2">
        <f t="shared" si="2"/>
        <v>3.4750000000000001</v>
      </c>
      <c r="U178" s="2" t="s">
        <v>13</v>
      </c>
      <c r="V178" s="2" t="s">
        <v>1145</v>
      </c>
      <c r="W178" s="2" t="s">
        <v>13</v>
      </c>
      <c r="X178" s="2" t="s">
        <v>13</v>
      </c>
      <c r="Y178" s="2" t="s">
        <v>13</v>
      </c>
    </row>
    <row r="179" spans="2:25" ht="75" x14ac:dyDescent="0.25">
      <c r="B179" s="2" t="s">
        <v>1114</v>
      </c>
      <c r="C179" s="5" t="s">
        <v>1146</v>
      </c>
      <c r="D179" s="7" t="s">
        <v>757</v>
      </c>
      <c r="E179" s="7" t="s">
        <v>1092</v>
      </c>
      <c r="F179" s="17" t="s">
        <v>1014</v>
      </c>
      <c r="G179" s="9" t="s">
        <v>1147</v>
      </c>
      <c r="H179" s="2" t="s">
        <v>992</v>
      </c>
      <c r="I179" s="7" t="s">
        <v>590</v>
      </c>
      <c r="J179" s="7">
        <v>4.17</v>
      </c>
      <c r="K179" s="2" t="s">
        <v>13</v>
      </c>
      <c r="L179" s="2" t="s">
        <v>98</v>
      </c>
      <c r="O179" s="2" t="s">
        <v>38</v>
      </c>
      <c r="P179" s="1" t="s">
        <v>1148</v>
      </c>
      <c r="Q179" s="2">
        <v>30</v>
      </c>
      <c r="R179" s="2">
        <v>30</v>
      </c>
      <c r="S179" s="8" t="s">
        <v>1149</v>
      </c>
      <c r="T179" s="2">
        <f t="shared" si="2"/>
        <v>1.5</v>
      </c>
      <c r="U179" s="2" t="s">
        <v>13</v>
      </c>
      <c r="V179" s="2" t="s">
        <v>1150</v>
      </c>
      <c r="W179" s="2" t="s">
        <v>13</v>
      </c>
      <c r="X179" s="2" t="s">
        <v>13</v>
      </c>
      <c r="Y179" s="2" t="s">
        <v>419</v>
      </c>
    </row>
    <row r="180" spans="2:25" ht="105" x14ac:dyDescent="0.25">
      <c r="B180" s="2" t="s">
        <v>1114</v>
      </c>
      <c r="C180" s="5" t="s">
        <v>1151</v>
      </c>
      <c r="D180" s="7" t="s">
        <v>757</v>
      </c>
      <c r="E180" s="7" t="s">
        <v>1152</v>
      </c>
      <c r="F180" s="17" t="s">
        <v>1154</v>
      </c>
      <c r="G180" s="9" t="s">
        <v>1153</v>
      </c>
      <c r="H180" s="2" t="s">
        <v>992</v>
      </c>
      <c r="I180" s="7" t="s">
        <v>590</v>
      </c>
      <c r="J180" s="7">
        <v>6.17</v>
      </c>
      <c r="K180" s="2" t="s">
        <v>13</v>
      </c>
      <c r="L180" s="2" t="s">
        <v>98</v>
      </c>
      <c r="P180" s="25" t="s">
        <v>1156</v>
      </c>
      <c r="Q180" s="25" t="s">
        <v>1155</v>
      </c>
      <c r="R180" s="2">
        <v>787.59</v>
      </c>
      <c r="S180" s="8" t="s">
        <v>1157</v>
      </c>
      <c r="T180" s="2">
        <f t="shared" si="2"/>
        <v>39.379500000000007</v>
      </c>
      <c r="U180" s="2" t="s">
        <v>13</v>
      </c>
      <c r="V180" s="2" t="s">
        <v>1158</v>
      </c>
      <c r="W180" s="2" t="s">
        <v>13</v>
      </c>
      <c r="X180" s="2" t="s">
        <v>13</v>
      </c>
      <c r="Y180" s="2" t="s">
        <v>1000</v>
      </c>
    </row>
    <row r="181" spans="2:25" ht="90" x14ac:dyDescent="0.25">
      <c r="B181" s="2" t="s">
        <v>1114</v>
      </c>
      <c r="C181" s="5" t="s">
        <v>1159</v>
      </c>
      <c r="D181" s="7" t="s">
        <v>757</v>
      </c>
      <c r="E181" s="7" t="s">
        <v>1161</v>
      </c>
      <c r="F181" s="17" t="s">
        <v>1037</v>
      </c>
      <c r="G181" s="9" t="s">
        <v>1160</v>
      </c>
      <c r="H181" s="2" t="s">
        <v>992</v>
      </c>
      <c r="I181" s="7" t="s">
        <v>590</v>
      </c>
      <c r="J181" s="7">
        <v>6.17</v>
      </c>
      <c r="K181" s="2" t="s">
        <v>13</v>
      </c>
      <c r="L181" s="2" t="s">
        <v>98</v>
      </c>
      <c r="M181" s="2" t="s">
        <v>38</v>
      </c>
      <c r="P181" s="2" t="s">
        <v>760</v>
      </c>
      <c r="Q181" s="2">
        <v>50</v>
      </c>
      <c r="R181" s="2">
        <v>50</v>
      </c>
      <c r="S181" s="8" t="s">
        <v>1162</v>
      </c>
      <c r="T181" s="2">
        <f t="shared" si="2"/>
        <v>2.5</v>
      </c>
      <c r="U181" s="2" t="s">
        <v>13</v>
      </c>
      <c r="V181" s="2" t="s">
        <v>1163</v>
      </c>
      <c r="W181" s="2" t="s">
        <v>13</v>
      </c>
      <c r="X181" s="2" t="s">
        <v>13</v>
      </c>
      <c r="Y181" s="2" t="s">
        <v>13</v>
      </c>
    </row>
    <row r="182" spans="2:25" ht="150" x14ac:dyDescent="0.25">
      <c r="B182" s="2" t="s">
        <v>1114</v>
      </c>
      <c r="C182" s="5" t="s">
        <v>1165</v>
      </c>
      <c r="D182" s="7" t="s">
        <v>757</v>
      </c>
      <c r="E182" s="7" t="s">
        <v>1166</v>
      </c>
      <c r="F182" s="17" t="s">
        <v>1064</v>
      </c>
      <c r="G182" s="9" t="s">
        <v>1164</v>
      </c>
      <c r="H182" s="14">
        <v>43431</v>
      </c>
      <c r="I182" s="7" t="s">
        <v>590</v>
      </c>
      <c r="J182" s="7">
        <v>6.17</v>
      </c>
      <c r="K182" s="2" t="s">
        <v>1167</v>
      </c>
      <c r="L182" s="2" t="s">
        <v>98</v>
      </c>
      <c r="P182" s="2" t="s">
        <v>760</v>
      </c>
      <c r="Q182" s="2">
        <v>611</v>
      </c>
      <c r="R182" s="2">
        <v>611</v>
      </c>
      <c r="S182" s="8" t="s">
        <v>1168</v>
      </c>
      <c r="T182" s="2">
        <f t="shared" si="2"/>
        <v>30.55</v>
      </c>
      <c r="U182" s="14" t="s">
        <v>13</v>
      </c>
      <c r="V182" s="14">
        <v>42906</v>
      </c>
      <c r="W182" s="2" t="s">
        <v>13</v>
      </c>
      <c r="X182" s="2" t="s">
        <v>13</v>
      </c>
      <c r="Y182" s="14">
        <v>44865</v>
      </c>
    </row>
    <row r="183" spans="2:25" ht="75" x14ac:dyDescent="0.25">
      <c r="B183" s="2" t="s">
        <v>1114</v>
      </c>
      <c r="C183" s="5" t="s">
        <v>1170</v>
      </c>
      <c r="D183" s="7" t="s">
        <v>757</v>
      </c>
      <c r="E183" s="7" t="s">
        <v>1171</v>
      </c>
      <c r="F183" s="17" t="s">
        <v>1014</v>
      </c>
      <c r="G183" s="9" t="s">
        <v>1169</v>
      </c>
      <c r="H183" s="14">
        <v>43431</v>
      </c>
      <c r="I183" s="7" t="s">
        <v>590</v>
      </c>
      <c r="J183" s="7">
        <v>6.17</v>
      </c>
      <c r="K183" s="2" t="s">
        <v>13</v>
      </c>
      <c r="L183" s="2" t="s">
        <v>98</v>
      </c>
      <c r="O183" s="2" t="s">
        <v>38</v>
      </c>
      <c r="P183" s="2" t="s">
        <v>760</v>
      </c>
      <c r="Q183" s="2">
        <v>10</v>
      </c>
      <c r="R183" s="2">
        <v>10</v>
      </c>
      <c r="S183" s="8" t="s">
        <v>1172</v>
      </c>
      <c r="T183" s="2">
        <f t="shared" si="2"/>
        <v>0.5</v>
      </c>
      <c r="U183" s="14" t="s">
        <v>13</v>
      </c>
      <c r="V183" s="14">
        <v>42906</v>
      </c>
      <c r="W183" s="2" t="s">
        <v>13</v>
      </c>
      <c r="X183" s="2" t="s">
        <v>13</v>
      </c>
      <c r="Y183" s="2" t="s">
        <v>13</v>
      </c>
    </row>
    <row r="184" spans="2:25" ht="165" x14ac:dyDescent="0.25">
      <c r="B184" s="2" t="s">
        <v>1114</v>
      </c>
      <c r="C184" s="5" t="s">
        <v>1174</v>
      </c>
      <c r="D184" s="7" t="s">
        <v>757</v>
      </c>
      <c r="E184" s="7" t="s">
        <v>1175</v>
      </c>
      <c r="F184" s="17" t="s">
        <v>1176</v>
      </c>
      <c r="G184" s="9" t="s">
        <v>1173</v>
      </c>
      <c r="H184" s="14">
        <v>43431</v>
      </c>
      <c r="I184" s="7" t="s">
        <v>590</v>
      </c>
      <c r="J184" s="7">
        <v>6.17</v>
      </c>
      <c r="K184" s="2" t="s">
        <v>13</v>
      </c>
      <c r="L184" s="2" t="s">
        <v>98</v>
      </c>
      <c r="O184" s="2" t="s">
        <v>38</v>
      </c>
      <c r="P184" s="2" t="s">
        <v>760</v>
      </c>
      <c r="Q184" s="2">
        <v>59</v>
      </c>
      <c r="R184" s="2">
        <v>59</v>
      </c>
      <c r="S184" s="8" t="s">
        <v>1177</v>
      </c>
      <c r="T184" s="2">
        <f t="shared" si="2"/>
        <v>2.95</v>
      </c>
      <c r="U184" s="14" t="s">
        <v>13</v>
      </c>
      <c r="V184" s="14">
        <v>42888</v>
      </c>
      <c r="W184" s="2" t="s">
        <v>13</v>
      </c>
      <c r="X184" s="2" t="s">
        <v>13</v>
      </c>
      <c r="Y184" s="2" t="s">
        <v>13</v>
      </c>
    </row>
    <row r="185" spans="2:25" ht="45" x14ac:dyDescent="0.25">
      <c r="B185" s="2" t="s">
        <v>1114</v>
      </c>
      <c r="C185" s="5" t="s">
        <v>1178</v>
      </c>
      <c r="D185" s="5" t="s">
        <v>911</v>
      </c>
      <c r="E185" s="7" t="s">
        <v>1179</v>
      </c>
      <c r="F185" s="17" t="s">
        <v>1037</v>
      </c>
      <c r="G185" s="9" t="s">
        <v>1180</v>
      </c>
      <c r="H185" s="14">
        <v>43431</v>
      </c>
      <c r="I185" s="7" t="s">
        <v>590</v>
      </c>
      <c r="J185" s="7">
        <v>6.17</v>
      </c>
      <c r="K185" s="2" t="s">
        <v>13</v>
      </c>
      <c r="L185" s="2" t="s">
        <v>98</v>
      </c>
      <c r="O185" s="2" t="s">
        <v>38</v>
      </c>
      <c r="P185" s="1" t="s">
        <v>1181</v>
      </c>
      <c r="Q185" s="2">
        <v>0.5</v>
      </c>
      <c r="R185" s="2">
        <v>0.5</v>
      </c>
      <c r="S185" s="3" t="s">
        <v>13</v>
      </c>
      <c r="T185" s="2">
        <f t="shared" si="2"/>
        <v>2.5000000000000001E-2</v>
      </c>
      <c r="U185" s="14" t="s">
        <v>13</v>
      </c>
      <c r="V185" s="14">
        <v>42888</v>
      </c>
      <c r="W185" s="2" t="s">
        <v>13</v>
      </c>
      <c r="X185" s="2" t="s">
        <v>13</v>
      </c>
      <c r="Y185" s="2" t="s">
        <v>13</v>
      </c>
    </row>
    <row r="186" spans="2:25" ht="135" x14ac:dyDescent="0.25">
      <c r="B186" s="2" t="s">
        <v>1114</v>
      </c>
      <c r="C186" s="5" t="s">
        <v>1182</v>
      </c>
      <c r="D186" s="5" t="s">
        <v>911</v>
      </c>
      <c r="E186" s="5" t="s">
        <v>1183</v>
      </c>
      <c r="F186" s="17" t="s">
        <v>1184</v>
      </c>
      <c r="G186" s="9" t="s">
        <v>1185</v>
      </c>
      <c r="H186" s="14">
        <v>43431</v>
      </c>
      <c r="I186" s="7" t="s">
        <v>590</v>
      </c>
      <c r="J186" s="7">
        <v>5.17</v>
      </c>
      <c r="K186" s="2" t="s">
        <v>13</v>
      </c>
      <c r="L186" s="2" t="s">
        <v>98</v>
      </c>
      <c r="O186" s="2" t="s">
        <v>38</v>
      </c>
      <c r="P186" s="2" t="s">
        <v>760</v>
      </c>
      <c r="Q186" s="2">
        <v>10.7</v>
      </c>
      <c r="R186" s="2">
        <v>10.7</v>
      </c>
      <c r="S186" s="8" t="s">
        <v>1186</v>
      </c>
      <c r="T186" s="2">
        <f t="shared" si="2"/>
        <v>0.53500000000000003</v>
      </c>
      <c r="U186" s="14" t="s">
        <v>13</v>
      </c>
      <c r="V186" s="14">
        <v>42880</v>
      </c>
      <c r="W186" s="2" t="s">
        <v>13</v>
      </c>
      <c r="X186" s="2" t="s">
        <v>13</v>
      </c>
      <c r="Y186" s="14">
        <v>44773</v>
      </c>
    </row>
    <row r="187" spans="2:25" ht="165" x14ac:dyDescent="0.25">
      <c r="B187" s="2" t="s">
        <v>1114</v>
      </c>
      <c r="C187" s="5" t="s">
        <v>1187</v>
      </c>
      <c r="D187" s="7" t="s">
        <v>757</v>
      </c>
      <c r="E187" s="7" t="s">
        <v>1189</v>
      </c>
      <c r="F187" s="17" t="s">
        <v>1064</v>
      </c>
      <c r="G187" s="9" t="s">
        <v>1188</v>
      </c>
      <c r="H187" s="14">
        <v>43431</v>
      </c>
      <c r="I187" s="7" t="s">
        <v>590</v>
      </c>
      <c r="J187" s="7">
        <v>5.17</v>
      </c>
      <c r="K187" s="2" t="s">
        <v>13</v>
      </c>
      <c r="L187" s="2" t="s">
        <v>98</v>
      </c>
      <c r="O187" s="2" t="s">
        <v>38</v>
      </c>
      <c r="P187" s="2" t="s">
        <v>760</v>
      </c>
      <c r="Q187" s="2">
        <v>80</v>
      </c>
      <c r="R187" s="2">
        <v>80</v>
      </c>
      <c r="S187" s="8" t="s">
        <v>1190</v>
      </c>
      <c r="T187" s="2">
        <f t="shared" si="2"/>
        <v>4</v>
      </c>
      <c r="U187" s="14" t="s">
        <v>13</v>
      </c>
      <c r="V187" s="14">
        <v>42878</v>
      </c>
      <c r="W187" s="2" t="s">
        <v>13</v>
      </c>
      <c r="X187" s="2" t="s">
        <v>13</v>
      </c>
      <c r="Y187" s="2" t="s">
        <v>13</v>
      </c>
    </row>
    <row r="188" spans="2:25" ht="105" x14ac:dyDescent="0.25">
      <c r="B188" s="2" t="s">
        <v>1114</v>
      </c>
      <c r="C188" s="5" t="s">
        <v>942</v>
      </c>
      <c r="D188" s="5" t="s">
        <v>911</v>
      </c>
      <c r="E188" s="7" t="s">
        <v>944</v>
      </c>
      <c r="F188" s="17" t="s">
        <v>1191</v>
      </c>
      <c r="G188" s="9" t="s">
        <v>943</v>
      </c>
      <c r="H188" s="14">
        <v>43431</v>
      </c>
      <c r="I188" s="7" t="s">
        <v>590</v>
      </c>
      <c r="J188" s="7">
        <v>4.17</v>
      </c>
      <c r="K188" s="2" t="s">
        <v>13</v>
      </c>
      <c r="L188" s="2" t="s">
        <v>98</v>
      </c>
      <c r="P188" s="25" t="s">
        <v>849</v>
      </c>
      <c r="Q188" s="25" t="s">
        <v>1192</v>
      </c>
      <c r="R188" s="2">
        <v>14.03</v>
      </c>
      <c r="S188" s="8" t="s">
        <v>947</v>
      </c>
      <c r="T188" s="2">
        <f t="shared" si="2"/>
        <v>0.70150000000000001</v>
      </c>
      <c r="U188" s="2" t="s">
        <v>13</v>
      </c>
      <c r="V188" s="14">
        <v>42853</v>
      </c>
      <c r="W188" s="2" t="s">
        <v>13</v>
      </c>
      <c r="X188" s="2" t="s">
        <v>13</v>
      </c>
      <c r="Y188" s="14">
        <v>45046</v>
      </c>
    </row>
    <row r="189" spans="2:25" ht="45" x14ac:dyDescent="0.25">
      <c r="B189" s="2" t="s">
        <v>1114</v>
      </c>
      <c r="C189" s="5" t="s">
        <v>1194</v>
      </c>
      <c r="D189" s="7" t="s">
        <v>757</v>
      </c>
      <c r="E189" s="5" t="s">
        <v>1196</v>
      </c>
      <c r="F189" s="17" t="s">
        <v>1073</v>
      </c>
      <c r="G189" s="9" t="s">
        <v>1193</v>
      </c>
      <c r="H189" s="14">
        <v>43431</v>
      </c>
      <c r="I189" s="7" t="s">
        <v>590</v>
      </c>
      <c r="J189" s="7">
        <v>4.17</v>
      </c>
      <c r="K189" s="1" t="s">
        <v>1195</v>
      </c>
      <c r="L189" s="2" t="s">
        <v>98</v>
      </c>
      <c r="O189" s="2" t="s">
        <v>38</v>
      </c>
      <c r="P189" s="1" t="s">
        <v>1197</v>
      </c>
      <c r="Q189" s="2">
        <v>100</v>
      </c>
      <c r="R189" s="2">
        <v>100</v>
      </c>
      <c r="S189" s="3" t="s">
        <v>13</v>
      </c>
      <c r="T189" s="2">
        <f t="shared" si="2"/>
        <v>5</v>
      </c>
      <c r="U189" s="2" t="s">
        <v>13</v>
      </c>
      <c r="V189" s="14">
        <v>42843</v>
      </c>
      <c r="W189" s="2" t="s">
        <v>13</v>
      </c>
      <c r="X189" s="2" t="s">
        <v>13</v>
      </c>
      <c r="Y189" s="14">
        <v>44255</v>
      </c>
    </row>
    <row r="190" spans="2:25" ht="105" x14ac:dyDescent="0.25">
      <c r="B190" s="2" t="s">
        <v>1114</v>
      </c>
      <c r="C190" s="5" t="s">
        <v>1200</v>
      </c>
      <c r="D190" s="5" t="s">
        <v>911</v>
      </c>
      <c r="E190" s="7" t="s">
        <v>1199</v>
      </c>
      <c r="F190" s="17" t="s">
        <v>1093</v>
      </c>
      <c r="G190" s="9" t="s">
        <v>1198</v>
      </c>
      <c r="H190" s="14">
        <v>43431</v>
      </c>
      <c r="I190" s="7" t="s">
        <v>590</v>
      </c>
      <c r="J190" s="7">
        <v>4.17</v>
      </c>
      <c r="K190" s="2" t="s">
        <v>13</v>
      </c>
      <c r="L190" s="2" t="s">
        <v>98</v>
      </c>
      <c r="O190" s="2" t="s">
        <v>38</v>
      </c>
      <c r="P190" s="2" t="s">
        <v>760</v>
      </c>
      <c r="Q190" s="2">
        <v>55</v>
      </c>
      <c r="R190" s="2">
        <v>55</v>
      </c>
      <c r="S190" s="8" t="s">
        <v>1201</v>
      </c>
      <c r="T190" s="2">
        <f t="shared" si="2"/>
        <v>2.75</v>
      </c>
      <c r="U190" s="2" t="s">
        <v>13</v>
      </c>
      <c r="V190" s="14">
        <v>42838</v>
      </c>
      <c r="W190" s="2" t="s">
        <v>13</v>
      </c>
      <c r="X190" s="2" t="s">
        <v>13</v>
      </c>
      <c r="Y190" s="14">
        <v>44680</v>
      </c>
    </row>
    <row r="191" spans="2:25" ht="135" x14ac:dyDescent="0.25">
      <c r="B191" s="2" t="s">
        <v>1114</v>
      </c>
      <c r="C191" s="5" t="s">
        <v>1202</v>
      </c>
      <c r="D191" s="7" t="s">
        <v>21</v>
      </c>
      <c r="E191" s="7" t="s">
        <v>43</v>
      </c>
      <c r="F191" s="17" t="s">
        <v>1064</v>
      </c>
      <c r="G191" s="9" t="s">
        <v>1203</v>
      </c>
      <c r="H191" s="14">
        <v>43431</v>
      </c>
      <c r="I191" s="7" t="s">
        <v>1204</v>
      </c>
      <c r="J191" s="7">
        <v>3.17</v>
      </c>
      <c r="K191" s="2" t="s">
        <v>45</v>
      </c>
      <c r="L191" s="2" t="s">
        <v>98</v>
      </c>
      <c r="P191" s="25" t="s">
        <v>1206</v>
      </c>
      <c r="Q191" s="25" t="s">
        <v>1207</v>
      </c>
      <c r="R191" s="2">
        <v>6461</v>
      </c>
      <c r="S191" s="8" t="s">
        <v>1205</v>
      </c>
      <c r="T191" s="2">
        <f t="shared" si="2"/>
        <v>323.05</v>
      </c>
      <c r="U191" s="2" t="s">
        <v>13</v>
      </c>
      <c r="V191" s="14">
        <v>42818</v>
      </c>
      <c r="W191" s="2" t="s">
        <v>13</v>
      </c>
      <c r="X191" s="2" t="s">
        <v>13</v>
      </c>
      <c r="Y191" s="14">
        <v>44392</v>
      </c>
    </row>
    <row r="192" spans="2:25" ht="120" x14ac:dyDescent="0.25">
      <c r="B192" s="2" t="s">
        <v>1114</v>
      </c>
      <c r="C192" s="5" t="s">
        <v>1208</v>
      </c>
      <c r="D192" s="7" t="s">
        <v>21</v>
      </c>
      <c r="E192" s="7" t="s">
        <v>20</v>
      </c>
      <c r="F192" s="17" t="s">
        <v>1209</v>
      </c>
      <c r="G192" s="9" t="s">
        <v>1210</v>
      </c>
      <c r="H192" s="14">
        <v>43431</v>
      </c>
      <c r="I192" s="7" t="s">
        <v>590</v>
      </c>
      <c r="J192" s="7">
        <v>3.17</v>
      </c>
      <c r="K192" s="1" t="s">
        <v>1211</v>
      </c>
      <c r="L192" s="2" t="s">
        <v>98</v>
      </c>
      <c r="P192" s="25" t="s">
        <v>849</v>
      </c>
      <c r="Q192" s="45" t="s">
        <v>1212</v>
      </c>
      <c r="R192" s="27">
        <v>5376</v>
      </c>
      <c r="S192" s="8" t="s">
        <v>1213</v>
      </c>
      <c r="T192" s="2">
        <f t="shared" si="2"/>
        <v>268.8</v>
      </c>
      <c r="U192" s="2" t="s">
        <v>13</v>
      </c>
      <c r="V192" s="14">
        <v>42809</v>
      </c>
      <c r="W192" s="2" t="s">
        <v>13</v>
      </c>
      <c r="X192" s="2" t="s">
        <v>13</v>
      </c>
      <c r="Y192" s="14">
        <v>44377</v>
      </c>
    </row>
    <row r="193" spans="2:25" ht="75" x14ac:dyDescent="0.25">
      <c r="B193" s="2" t="s">
        <v>1114</v>
      </c>
      <c r="C193" s="5" t="s">
        <v>1214</v>
      </c>
      <c r="D193" s="5" t="s">
        <v>770</v>
      </c>
      <c r="E193" s="7" t="s">
        <v>829</v>
      </c>
      <c r="F193" s="17" t="s">
        <v>1215</v>
      </c>
      <c r="G193" s="9" t="s">
        <v>1216</v>
      </c>
      <c r="H193" s="14">
        <v>43431</v>
      </c>
      <c r="I193" s="7" t="s">
        <v>590</v>
      </c>
      <c r="J193" s="7">
        <v>3.17</v>
      </c>
      <c r="K193" s="2" t="s">
        <v>1217</v>
      </c>
      <c r="L193" s="2" t="s">
        <v>98</v>
      </c>
      <c r="O193" s="2" t="s">
        <v>38</v>
      </c>
      <c r="P193" s="25" t="s">
        <v>849</v>
      </c>
      <c r="Q193" s="25" t="s">
        <v>1218</v>
      </c>
      <c r="R193" s="2">
        <v>77</v>
      </c>
      <c r="S193" s="8" t="s">
        <v>1219</v>
      </c>
      <c r="T193" s="2">
        <f t="shared" si="2"/>
        <v>3.85</v>
      </c>
      <c r="U193" s="2" t="s">
        <v>13</v>
      </c>
      <c r="V193" s="14">
        <v>42795</v>
      </c>
      <c r="W193" s="2" t="s">
        <v>13</v>
      </c>
      <c r="X193" s="2" t="s">
        <v>13</v>
      </c>
      <c r="Y193" s="14">
        <v>44926</v>
      </c>
    </row>
    <row r="194" spans="2:25" ht="90" x14ac:dyDescent="0.25">
      <c r="B194" s="2" t="s">
        <v>1114</v>
      </c>
      <c r="C194" s="5" t="s">
        <v>1220</v>
      </c>
      <c r="D194" s="7" t="s">
        <v>757</v>
      </c>
      <c r="E194" s="7" t="s">
        <v>1221</v>
      </c>
      <c r="F194" s="17" t="s">
        <v>1064</v>
      </c>
      <c r="G194" s="9" t="s">
        <v>1222</v>
      </c>
      <c r="H194" s="14">
        <v>43431</v>
      </c>
      <c r="I194" s="7" t="s">
        <v>590</v>
      </c>
      <c r="J194" s="7">
        <v>2.17</v>
      </c>
      <c r="K194" s="2" t="s">
        <v>13</v>
      </c>
      <c r="L194" s="2" t="s">
        <v>98</v>
      </c>
      <c r="O194" s="2" t="s">
        <v>38</v>
      </c>
      <c r="P194" s="1" t="s">
        <v>1144</v>
      </c>
      <c r="Q194" s="2">
        <v>2.1</v>
      </c>
      <c r="R194" s="2">
        <v>2.1</v>
      </c>
      <c r="S194" s="3" t="s">
        <v>13</v>
      </c>
      <c r="T194" s="2">
        <f t="shared" si="2"/>
        <v>0.10500000000000001</v>
      </c>
      <c r="U194" s="2" t="s">
        <v>13</v>
      </c>
      <c r="V194" s="14">
        <v>42794</v>
      </c>
      <c r="W194" s="2" t="s">
        <v>13</v>
      </c>
      <c r="X194" s="2" t="s">
        <v>13</v>
      </c>
      <c r="Y194" s="14">
        <v>44074</v>
      </c>
    </row>
    <row r="195" spans="2:25" ht="60" x14ac:dyDescent="0.25">
      <c r="B195" s="2" t="s">
        <v>1114</v>
      </c>
      <c r="C195" s="5" t="s">
        <v>1223</v>
      </c>
      <c r="D195" s="5" t="s">
        <v>770</v>
      </c>
      <c r="E195" s="7" t="s">
        <v>103</v>
      </c>
      <c r="F195" s="17" t="s">
        <v>995</v>
      </c>
      <c r="G195" s="9" t="s">
        <v>1224</v>
      </c>
      <c r="H195" s="14">
        <v>43431</v>
      </c>
      <c r="I195" s="7" t="s">
        <v>590</v>
      </c>
      <c r="J195" s="7">
        <v>2.17</v>
      </c>
      <c r="K195" s="2" t="s">
        <v>13</v>
      </c>
      <c r="L195" s="2" t="s">
        <v>98</v>
      </c>
      <c r="O195" s="2" t="s">
        <v>38</v>
      </c>
      <c r="P195" s="1" t="s">
        <v>819</v>
      </c>
      <c r="Q195" s="2">
        <v>2.73</v>
      </c>
      <c r="R195" s="2">
        <v>2.73</v>
      </c>
      <c r="S195" s="3" t="s">
        <v>13</v>
      </c>
      <c r="T195" s="2">
        <f t="shared" si="2"/>
        <v>0.13650000000000001</v>
      </c>
      <c r="U195" s="2" t="s">
        <v>13</v>
      </c>
      <c r="V195" s="14">
        <v>42783</v>
      </c>
      <c r="W195" s="2" t="s">
        <v>13</v>
      </c>
      <c r="X195" s="2" t="s">
        <v>13</v>
      </c>
      <c r="Y195" s="14">
        <v>44104</v>
      </c>
    </row>
    <row r="196" spans="2:25" ht="105" x14ac:dyDescent="0.25">
      <c r="B196" s="2" t="s">
        <v>1114</v>
      </c>
      <c r="C196" s="5" t="s">
        <v>1225</v>
      </c>
      <c r="D196" s="5" t="s">
        <v>770</v>
      </c>
      <c r="E196" s="7" t="s">
        <v>769</v>
      </c>
      <c r="F196" s="17" t="s">
        <v>1226</v>
      </c>
      <c r="G196" s="9" t="s">
        <v>1227</v>
      </c>
      <c r="H196" s="14">
        <v>43431</v>
      </c>
      <c r="I196" s="7" t="s">
        <v>590</v>
      </c>
      <c r="J196" s="7">
        <v>2.17</v>
      </c>
      <c r="K196" s="2" t="s">
        <v>13</v>
      </c>
      <c r="L196" s="2" t="s">
        <v>98</v>
      </c>
      <c r="O196" s="2" t="s">
        <v>38</v>
      </c>
      <c r="P196" s="1" t="s">
        <v>1228</v>
      </c>
      <c r="Q196" s="2">
        <v>157.78</v>
      </c>
      <c r="R196" s="2">
        <v>157.78</v>
      </c>
      <c r="S196" s="8" t="s">
        <v>1229</v>
      </c>
      <c r="T196" s="2">
        <f t="shared" si="2"/>
        <v>7.8890000000000002</v>
      </c>
      <c r="U196" s="2" t="s">
        <v>13</v>
      </c>
      <c r="V196" s="14">
        <v>42774</v>
      </c>
      <c r="W196" s="2" t="s">
        <v>13</v>
      </c>
      <c r="X196" s="2" t="s">
        <v>13</v>
      </c>
      <c r="Y196" s="14">
        <v>44196</v>
      </c>
    </row>
    <row r="197" spans="2:25" x14ac:dyDescent="0.25">
      <c r="B197" s="2" t="s">
        <v>1114</v>
      </c>
      <c r="H197" s="14">
        <v>43431</v>
      </c>
      <c r="T197" s="2">
        <f t="shared" si="2"/>
        <v>0</v>
      </c>
      <c r="U197" s="2" t="s">
        <v>13</v>
      </c>
      <c r="V197" s="2" t="s">
        <v>13</v>
      </c>
      <c r="W197" s="2" t="s">
        <v>13</v>
      </c>
      <c r="X197" s="2" t="s">
        <v>13</v>
      </c>
      <c r="Y197" s="2" t="s">
        <v>13</v>
      </c>
    </row>
    <row r="198" spans="2:25" x14ac:dyDescent="0.25">
      <c r="B198" s="2" t="s">
        <v>1114</v>
      </c>
      <c r="T198" s="2">
        <f t="shared" si="2"/>
        <v>0</v>
      </c>
      <c r="U198" s="2" t="s">
        <v>13</v>
      </c>
      <c r="V198" s="2" t="s">
        <v>13</v>
      </c>
      <c r="W198" s="2" t="s">
        <v>13</v>
      </c>
      <c r="X198" s="2" t="s">
        <v>13</v>
      </c>
      <c r="Y198" s="2" t="s">
        <v>13</v>
      </c>
    </row>
    <row r="199" spans="2:25" x14ac:dyDescent="0.25">
      <c r="B199" s="2" t="s">
        <v>1114</v>
      </c>
      <c r="T199" s="2">
        <f t="shared" si="2"/>
        <v>0</v>
      </c>
      <c r="U199" s="2" t="s">
        <v>13</v>
      </c>
      <c r="V199" s="2" t="s">
        <v>13</v>
      </c>
      <c r="W199" s="2" t="s">
        <v>13</v>
      </c>
      <c r="X199" s="2" t="s">
        <v>13</v>
      </c>
      <c r="Y199" s="2" t="s">
        <v>13</v>
      </c>
    </row>
    <row r="200" spans="2:25" x14ac:dyDescent="0.25">
      <c r="B200" s="2" t="s">
        <v>1114</v>
      </c>
      <c r="T200" s="2">
        <f t="shared" si="2"/>
        <v>0</v>
      </c>
      <c r="U200" s="2" t="s">
        <v>13</v>
      </c>
      <c r="V200" s="2" t="s">
        <v>13</v>
      </c>
      <c r="W200" s="2" t="s">
        <v>13</v>
      </c>
      <c r="X200" s="2" t="s">
        <v>13</v>
      </c>
      <c r="Y200" s="2" t="s">
        <v>13</v>
      </c>
    </row>
    <row r="201" spans="2:25" x14ac:dyDescent="0.25">
      <c r="B201" s="2" t="s">
        <v>1114</v>
      </c>
      <c r="T201" s="2">
        <f t="shared" si="2"/>
        <v>0</v>
      </c>
      <c r="U201" s="2" t="s">
        <v>13</v>
      </c>
      <c r="V201" s="2" t="s">
        <v>13</v>
      </c>
      <c r="W201" s="2" t="s">
        <v>13</v>
      </c>
      <c r="X201" s="2" t="s">
        <v>13</v>
      </c>
      <c r="Y201" s="2" t="s">
        <v>13</v>
      </c>
    </row>
    <row r="202" spans="2:25" x14ac:dyDescent="0.25">
      <c r="B202" s="2" t="s">
        <v>1114</v>
      </c>
      <c r="T202" s="2">
        <f t="shared" si="2"/>
        <v>0</v>
      </c>
      <c r="U202" s="2" t="s">
        <v>13</v>
      </c>
      <c r="V202" s="2" t="s">
        <v>13</v>
      </c>
      <c r="W202" s="2" t="s">
        <v>13</v>
      </c>
      <c r="X202" s="2" t="s">
        <v>13</v>
      </c>
      <c r="Y202" s="2" t="s">
        <v>13</v>
      </c>
    </row>
    <row r="203" spans="2:25" x14ac:dyDescent="0.25">
      <c r="T203" s="2">
        <f t="shared" si="2"/>
        <v>0</v>
      </c>
      <c r="U203" s="2" t="s">
        <v>13</v>
      </c>
      <c r="V203" s="2" t="s">
        <v>13</v>
      </c>
      <c r="W203" s="2" t="s">
        <v>13</v>
      </c>
      <c r="X203" s="2" t="s">
        <v>13</v>
      </c>
      <c r="Y203" s="2" t="s">
        <v>13</v>
      </c>
    </row>
    <row r="204" spans="2:25" x14ac:dyDescent="0.25">
      <c r="T204" s="2">
        <f t="shared" si="2"/>
        <v>0</v>
      </c>
      <c r="U204" s="2" t="s">
        <v>13</v>
      </c>
      <c r="V204" s="2" t="s">
        <v>13</v>
      </c>
      <c r="W204" s="2" t="s">
        <v>13</v>
      </c>
      <c r="X204" s="2" t="s">
        <v>13</v>
      </c>
      <c r="Y204" s="2" t="s">
        <v>13</v>
      </c>
    </row>
    <row r="205" spans="2:25" x14ac:dyDescent="0.25">
      <c r="T205" s="2">
        <f t="shared" si="2"/>
        <v>0</v>
      </c>
      <c r="U205" s="2" t="s">
        <v>13</v>
      </c>
      <c r="V205" s="2" t="s">
        <v>13</v>
      </c>
      <c r="W205" s="2" t="s">
        <v>13</v>
      </c>
      <c r="X205" s="2" t="s">
        <v>13</v>
      </c>
      <c r="Y205" s="2" t="s">
        <v>13</v>
      </c>
    </row>
    <row r="206" spans="2:25" x14ac:dyDescent="0.25">
      <c r="T206" s="2">
        <f t="shared" si="2"/>
        <v>0</v>
      </c>
      <c r="U206" s="2" t="s">
        <v>13</v>
      </c>
      <c r="V206" s="2" t="s">
        <v>13</v>
      </c>
      <c r="W206" s="2" t="s">
        <v>13</v>
      </c>
      <c r="X206" s="2" t="s">
        <v>13</v>
      </c>
      <c r="Y206" s="2" t="s">
        <v>13</v>
      </c>
    </row>
    <row r="207" spans="2:25" x14ac:dyDescent="0.25">
      <c r="T207" s="2">
        <f t="shared" si="2"/>
        <v>0</v>
      </c>
      <c r="U207" s="2" t="s">
        <v>13</v>
      </c>
      <c r="V207" s="2" t="s">
        <v>13</v>
      </c>
      <c r="W207" s="2" t="s">
        <v>13</v>
      </c>
      <c r="X207" s="2" t="s">
        <v>13</v>
      </c>
      <c r="Y207" s="2" t="s">
        <v>13</v>
      </c>
    </row>
    <row r="208" spans="2:25" x14ac:dyDescent="0.25">
      <c r="T208" s="2">
        <f t="shared" ref="T208:T249" si="3">R208*0.05</f>
        <v>0</v>
      </c>
      <c r="U208" s="2" t="s">
        <v>13</v>
      </c>
      <c r="V208" s="2" t="s">
        <v>13</v>
      </c>
      <c r="W208" s="2" t="s">
        <v>13</v>
      </c>
      <c r="X208" s="2" t="s">
        <v>13</v>
      </c>
      <c r="Y208" s="2" t="s">
        <v>13</v>
      </c>
    </row>
    <row r="209" spans="20:25" x14ac:dyDescent="0.25">
      <c r="T209" s="2">
        <f t="shared" si="3"/>
        <v>0</v>
      </c>
      <c r="U209" s="2" t="s">
        <v>13</v>
      </c>
      <c r="V209" s="2" t="s">
        <v>13</v>
      </c>
      <c r="W209" s="2" t="s">
        <v>13</v>
      </c>
      <c r="X209" s="2" t="s">
        <v>13</v>
      </c>
      <c r="Y209" s="2" t="s">
        <v>13</v>
      </c>
    </row>
    <row r="210" spans="20:25" x14ac:dyDescent="0.25">
      <c r="T210" s="2">
        <f t="shared" si="3"/>
        <v>0</v>
      </c>
      <c r="U210" s="2" t="s">
        <v>13</v>
      </c>
      <c r="V210" s="2" t="s">
        <v>13</v>
      </c>
      <c r="W210" s="2" t="s">
        <v>13</v>
      </c>
      <c r="X210" s="2" t="s">
        <v>13</v>
      </c>
      <c r="Y210" s="2" t="s">
        <v>13</v>
      </c>
    </row>
    <row r="211" spans="20:25" x14ac:dyDescent="0.25">
      <c r="T211" s="2">
        <f t="shared" si="3"/>
        <v>0</v>
      </c>
      <c r="U211" s="2" t="s">
        <v>13</v>
      </c>
      <c r="V211" s="2" t="s">
        <v>13</v>
      </c>
      <c r="W211" s="2" t="s">
        <v>13</v>
      </c>
      <c r="X211" s="2" t="s">
        <v>13</v>
      </c>
      <c r="Y211" s="2" t="s">
        <v>13</v>
      </c>
    </row>
    <row r="212" spans="20:25" x14ac:dyDescent="0.25">
      <c r="T212" s="2">
        <f t="shared" si="3"/>
        <v>0</v>
      </c>
      <c r="U212" s="2" t="s">
        <v>13</v>
      </c>
      <c r="V212" s="2" t="s">
        <v>13</v>
      </c>
      <c r="W212" s="2" t="s">
        <v>13</v>
      </c>
      <c r="X212" s="2" t="s">
        <v>13</v>
      </c>
      <c r="Y212" s="2" t="s">
        <v>13</v>
      </c>
    </row>
    <row r="213" spans="20:25" x14ac:dyDescent="0.25">
      <c r="T213" s="2">
        <f t="shared" si="3"/>
        <v>0</v>
      </c>
      <c r="U213" s="2" t="s">
        <v>13</v>
      </c>
      <c r="V213" s="2" t="s">
        <v>13</v>
      </c>
      <c r="W213" s="2" t="s">
        <v>13</v>
      </c>
      <c r="X213" s="2" t="s">
        <v>13</v>
      </c>
      <c r="Y213" s="2" t="s">
        <v>13</v>
      </c>
    </row>
    <row r="214" spans="20:25" x14ac:dyDescent="0.25">
      <c r="T214" s="2">
        <f t="shared" si="3"/>
        <v>0</v>
      </c>
      <c r="U214" s="2" t="s">
        <v>13</v>
      </c>
      <c r="V214" s="2" t="s">
        <v>13</v>
      </c>
      <c r="W214" s="2" t="s">
        <v>13</v>
      </c>
      <c r="X214" s="2" t="s">
        <v>13</v>
      </c>
      <c r="Y214" s="2" t="s">
        <v>13</v>
      </c>
    </row>
    <row r="215" spans="20:25" x14ac:dyDescent="0.25">
      <c r="T215" s="2">
        <f t="shared" si="3"/>
        <v>0</v>
      </c>
      <c r="U215" s="2" t="s">
        <v>13</v>
      </c>
      <c r="V215" s="2" t="s">
        <v>13</v>
      </c>
      <c r="W215" s="2" t="s">
        <v>13</v>
      </c>
      <c r="X215" s="2" t="s">
        <v>13</v>
      </c>
      <c r="Y215" s="2" t="s">
        <v>13</v>
      </c>
    </row>
    <row r="216" spans="20:25" x14ac:dyDescent="0.25">
      <c r="T216" s="2">
        <f t="shared" si="3"/>
        <v>0</v>
      </c>
      <c r="U216" s="2" t="s">
        <v>13</v>
      </c>
      <c r="V216" s="2" t="s">
        <v>13</v>
      </c>
      <c r="W216" s="2" t="s">
        <v>13</v>
      </c>
      <c r="X216" s="2" t="s">
        <v>13</v>
      </c>
      <c r="Y216" s="2" t="s">
        <v>13</v>
      </c>
    </row>
    <row r="217" spans="20:25" x14ac:dyDescent="0.25">
      <c r="T217" s="2">
        <f t="shared" si="3"/>
        <v>0</v>
      </c>
      <c r="U217" s="2" t="s">
        <v>13</v>
      </c>
      <c r="V217" s="2" t="s">
        <v>13</v>
      </c>
      <c r="W217" s="2" t="s">
        <v>13</v>
      </c>
      <c r="X217" s="2" t="s">
        <v>13</v>
      </c>
      <c r="Y217" s="2" t="s">
        <v>13</v>
      </c>
    </row>
    <row r="218" spans="20:25" x14ac:dyDescent="0.25">
      <c r="T218" s="2">
        <f t="shared" si="3"/>
        <v>0</v>
      </c>
      <c r="U218" s="2" t="s">
        <v>13</v>
      </c>
      <c r="V218" s="2" t="s">
        <v>13</v>
      </c>
      <c r="W218" s="2" t="s">
        <v>13</v>
      </c>
      <c r="X218" s="2" t="s">
        <v>13</v>
      </c>
      <c r="Y218" s="2" t="s">
        <v>13</v>
      </c>
    </row>
    <row r="219" spans="20:25" x14ac:dyDescent="0.25">
      <c r="T219" s="2">
        <f t="shared" si="3"/>
        <v>0</v>
      </c>
      <c r="U219" s="2" t="s">
        <v>13</v>
      </c>
      <c r="V219" s="2" t="s">
        <v>13</v>
      </c>
      <c r="W219" s="2" t="s">
        <v>13</v>
      </c>
      <c r="X219" s="2" t="s">
        <v>13</v>
      </c>
      <c r="Y219" s="2" t="s">
        <v>13</v>
      </c>
    </row>
    <row r="220" spans="20:25" x14ac:dyDescent="0.25">
      <c r="T220" s="2">
        <f t="shared" si="3"/>
        <v>0</v>
      </c>
      <c r="U220" s="2" t="s">
        <v>13</v>
      </c>
      <c r="V220" s="2" t="s">
        <v>13</v>
      </c>
      <c r="W220" s="2" t="s">
        <v>13</v>
      </c>
      <c r="X220" s="2" t="s">
        <v>13</v>
      </c>
      <c r="Y220" s="2" t="s">
        <v>13</v>
      </c>
    </row>
    <row r="221" spans="20:25" x14ac:dyDescent="0.25">
      <c r="T221" s="2">
        <f t="shared" si="3"/>
        <v>0</v>
      </c>
      <c r="U221" s="2" t="s">
        <v>13</v>
      </c>
      <c r="V221" s="2" t="s">
        <v>13</v>
      </c>
      <c r="W221" s="2" t="s">
        <v>13</v>
      </c>
      <c r="X221" s="2" t="s">
        <v>13</v>
      </c>
      <c r="Y221" s="2" t="s">
        <v>13</v>
      </c>
    </row>
    <row r="222" spans="20:25" x14ac:dyDescent="0.25">
      <c r="T222" s="2">
        <f t="shared" si="3"/>
        <v>0</v>
      </c>
      <c r="U222" s="2" t="s">
        <v>13</v>
      </c>
      <c r="V222" s="2" t="s">
        <v>13</v>
      </c>
      <c r="W222" s="2" t="s">
        <v>13</v>
      </c>
      <c r="X222" s="2" t="s">
        <v>13</v>
      </c>
      <c r="Y222" s="2" t="s">
        <v>13</v>
      </c>
    </row>
    <row r="223" spans="20:25" x14ac:dyDescent="0.25">
      <c r="T223" s="2">
        <f t="shared" si="3"/>
        <v>0</v>
      </c>
      <c r="U223" s="2" t="s">
        <v>13</v>
      </c>
      <c r="V223" s="2" t="s">
        <v>13</v>
      </c>
      <c r="W223" s="2" t="s">
        <v>13</v>
      </c>
      <c r="X223" s="2" t="s">
        <v>13</v>
      </c>
      <c r="Y223" s="2" t="s">
        <v>13</v>
      </c>
    </row>
    <row r="224" spans="20:25" x14ac:dyDescent="0.25">
      <c r="T224" s="2">
        <f t="shared" si="3"/>
        <v>0</v>
      </c>
      <c r="U224" s="2" t="s">
        <v>13</v>
      </c>
      <c r="V224" s="2" t="s">
        <v>13</v>
      </c>
      <c r="W224" s="2" t="s">
        <v>13</v>
      </c>
      <c r="X224" s="2" t="s">
        <v>13</v>
      </c>
      <c r="Y224" s="2" t="s">
        <v>13</v>
      </c>
    </row>
    <row r="225" spans="20:25" x14ac:dyDescent="0.25">
      <c r="T225" s="2">
        <f t="shared" si="3"/>
        <v>0</v>
      </c>
      <c r="U225" s="2" t="s">
        <v>13</v>
      </c>
      <c r="V225" s="2" t="s">
        <v>13</v>
      </c>
      <c r="W225" s="2" t="s">
        <v>13</v>
      </c>
      <c r="X225" s="2" t="s">
        <v>13</v>
      </c>
      <c r="Y225" s="2" t="s">
        <v>13</v>
      </c>
    </row>
    <row r="226" spans="20:25" x14ac:dyDescent="0.25">
      <c r="T226" s="2">
        <f t="shared" si="3"/>
        <v>0</v>
      </c>
      <c r="U226" s="2" t="s">
        <v>13</v>
      </c>
      <c r="V226" s="2" t="s">
        <v>13</v>
      </c>
      <c r="W226" s="2" t="s">
        <v>13</v>
      </c>
      <c r="X226" s="2" t="s">
        <v>13</v>
      </c>
      <c r="Y226" s="2" t="s">
        <v>13</v>
      </c>
    </row>
    <row r="227" spans="20:25" x14ac:dyDescent="0.25">
      <c r="T227" s="2">
        <f t="shared" si="3"/>
        <v>0</v>
      </c>
      <c r="U227" s="2" t="s">
        <v>13</v>
      </c>
      <c r="V227" s="2" t="s">
        <v>13</v>
      </c>
      <c r="W227" s="2" t="s">
        <v>13</v>
      </c>
      <c r="X227" s="2" t="s">
        <v>13</v>
      </c>
      <c r="Y227" s="2" t="s">
        <v>13</v>
      </c>
    </row>
    <row r="228" spans="20:25" x14ac:dyDescent="0.25">
      <c r="T228" s="2">
        <f t="shared" si="3"/>
        <v>0</v>
      </c>
      <c r="U228" s="2" t="s">
        <v>13</v>
      </c>
      <c r="V228" s="2" t="s">
        <v>13</v>
      </c>
      <c r="W228" s="2" t="s">
        <v>13</v>
      </c>
      <c r="X228" s="2" t="s">
        <v>13</v>
      </c>
      <c r="Y228" s="2" t="s">
        <v>13</v>
      </c>
    </row>
    <row r="229" spans="20:25" x14ac:dyDescent="0.25">
      <c r="T229" s="2">
        <f t="shared" si="3"/>
        <v>0</v>
      </c>
      <c r="U229" s="2" t="s">
        <v>13</v>
      </c>
      <c r="V229" s="2" t="s">
        <v>13</v>
      </c>
      <c r="W229" s="2" t="s">
        <v>13</v>
      </c>
      <c r="X229" s="2" t="s">
        <v>13</v>
      </c>
      <c r="Y229" s="2" t="s">
        <v>13</v>
      </c>
    </row>
    <row r="230" spans="20:25" x14ac:dyDescent="0.25">
      <c r="T230" s="2">
        <f t="shared" si="3"/>
        <v>0</v>
      </c>
      <c r="U230" s="2" t="s">
        <v>13</v>
      </c>
      <c r="V230" s="2" t="s">
        <v>13</v>
      </c>
      <c r="W230" s="2" t="s">
        <v>13</v>
      </c>
      <c r="X230" s="2" t="s">
        <v>13</v>
      </c>
      <c r="Y230" s="2" t="s">
        <v>13</v>
      </c>
    </row>
    <row r="231" spans="20:25" x14ac:dyDescent="0.25">
      <c r="T231" s="2">
        <f t="shared" si="3"/>
        <v>0</v>
      </c>
      <c r="U231" s="2" t="s">
        <v>13</v>
      </c>
      <c r="V231" s="2" t="s">
        <v>13</v>
      </c>
      <c r="W231" s="2" t="s">
        <v>13</v>
      </c>
      <c r="X231" s="2" t="s">
        <v>13</v>
      </c>
      <c r="Y231" s="2" t="s">
        <v>13</v>
      </c>
    </row>
    <row r="232" spans="20:25" x14ac:dyDescent="0.25">
      <c r="T232" s="2">
        <f t="shared" si="3"/>
        <v>0</v>
      </c>
      <c r="U232" s="2" t="s">
        <v>13</v>
      </c>
      <c r="V232" s="2" t="s">
        <v>13</v>
      </c>
      <c r="W232" s="2" t="s">
        <v>13</v>
      </c>
      <c r="X232" s="2" t="s">
        <v>13</v>
      </c>
      <c r="Y232" s="2" t="s">
        <v>13</v>
      </c>
    </row>
    <row r="233" spans="20:25" x14ac:dyDescent="0.25">
      <c r="T233" s="2">
        <f t="shared" si="3"/>
        <v>0</v>
      </c>
      <c r="U233" s="2" t="s">
        <v>13</v>
      </c>
      <c r="V233" s="2" t="s">
        <v>13</v>
      </c>
      <c r="W233" s="2" t="s">
        <v>13</v>
      </c>
      <c r="X233" s="2" t="s">
        <v>13</v>
      </c>
      <c r="Y233" s="2" t="s">
        <v>13</v>
      </c>
    </row>
    <row r="234" spans="20:25" x14ac:dyDescent="0.25">
      <c r="T234" s="2">
        <f t="shared" si="3"/>
        <v>0</v>
      </c>
      <c r="U234" s="2" t="s">
        <v>13</v>
      </c>
      <c r="V234" s="2" t="s">
        <v>13</v>
      </c>
      <c r="W234" s="2" t="s">
        <v>13</v>
      </c>
      <c r="X234" s="2" t="s">
        <v>13</v>
      </c>
      <c r="Y234" s="2" t="s">
        <v>13</v>
      </c>
    </row>
    <row r="235" spans="20:25" x14ac:dyDescent="0.25">
      <c r="T235" s="2">
        <f t="shared" si="3"/>
        <v>0</v>
      </c>
      <c r="U235" s="2" t="s">
        <v>13</v>
      </c>
      <c r="V235" s="2" t="s">
        <v>13</v>
      </c>
      <c r="W235" s="2" t="s">
        <v>13</v>
      </c>
      <c r="X235" s="2" t="s">
        <v>13</v>
      </c>
      <c r="Y235" s="2" t="s">
        <v>13</v>
      </c>
    </row>
    <row r="236" spans="20:25" x14ac:dyDescent="0.25">
      <c r="T236" s="2">
        <f t="shared" si="3"/>
        <v>0</v>
      </c>
      <c r="U236" s="2" t="s">
        <v>13</v>
      </c>
      <c r="V236" s="2" t="s">
        <v>13</v>
      </c>
      <c r="W236" s="2" t="s">
        <v>13</v>
      </c>
      <c r="X236" s="2" t="s">
        <v>13</v>
      </c>
      <c r="Y236" s="2" t="s">
        <v>13</v>
      </c>
    </row>
    <row r="237" spans="20:25" x14ac:dyDescent="0.25">
      <c r="T237" s="2">
        <f t="shared" si="3"/>
        <v>0</v>
      </c>
      <c r="U237" s="2" t="s">
        <v>13</v>
      </c>
      <c r="V237" s="2" t="s">
        <v>13</v>
      </c>
      <c r="W237" s="2" t="s">
        <v>13</v>
      </c>
      <c r="X237" s="2" t="s">
        <v>13</v>
      </c>
      <c r="Y237" s="2" t="s">
        <v>13</v>
      </c>
    </row>
    <row r="238" spans="20:25" x14ac:dyDescent="0.25">
      <c r="T238" s="2">
        <f t="shared" si="3"/>
        <v>0</v>
      </c>
      <c r="U238" s="2" t="s">
        <v>13</v>
      </c>
      <c r="V238" s="2" t="s">
        <v>13</v>
      </c>
      <c r="W238" s="2" t="s">
        <v>13</v>
      </c>
      <c r="X238" s="2" t="s">
        <v>13</v>
      </c>
      <c r="Y238" s="2" t="s">
        <v>13</v>
      </c>
    </row>
    <row r="239" spans="20:25" x14ac:dyDescent="0.25">
      <c r="T239" s="2">
        <f t="shared" si="3"/>
        <v>0</v>
      </c>
      <c r="U239" s="2" t="s">
        <v>13</v>
      </c>
      <c r="V239" s="2" t="s">
        <v>13</v>
      </c>
      <c r="W239" s="2" t="s">
        <v>13</v>
      </c>
      <c r="X239" s="2" t="s">
        <v>13</v>
      </c>
      <c r="Y239" s="2" t="s">
        <v>13</v>
      </c>
    </row>
    <row r="240" spans="20:25" x14ac:dyDescent="0.25">
      <c r="T240" s="2">
        <f t="shared" si="3"/>
        <v>0</v>
      </c>
      <c r="U240" s="2" t="s">
        <v>13</v>
      </c>
      <c r="V240" s="2" t="s">
        <v>13</v>
      </c>
      <c r="W240" s="2" t="s">
        <v>13</v>
      </c>
      <c r="X240" s="2" t="s">
        <v>13</v>
      </c>
      <c r="Y240" s="2" t="s">
        <v>13</v>
      </c>
    </row>
    <row r="241" spans="20:25" x14ac:dyDescent="0.25">
      <c r="T241" s="2">
        <f t="shared" si="3"/>
        <v>0</v>
      </c>
      <c r="U241" s="2" t="s">
        <v>13</v>
      </c>
      <c r="V241" s="2" t="s">
        <v>13</v>
      </c>
      <c r="W241" s="2" t="s">
        <v>13</v>
      </c>
      <c r="X241" s="2" t="s">
        <v>13</v>
      </c>
      <c r="Y241" s="2" t="s">
        <v>13</v>
      </c>
    </row>
    <row r="242" spans="20:25" x14ac:dyDescent="0.25">
      <c r="T242" s="2">
        <f t="shared" si="3"/>
        <v>0</v>
      </c>
      <c r="U242" s="2" t="s">
        <v>13</v>
      </c>
      <c r="V242" s="2" t="s">
        <v>13</v>
      </c>
      <c r="W242" s="2" t="s">
        <v>13</v>
      </c>
      <c r="X242" s="2" t="s">
        <v>13</v>
      </c>
      <c r="Y242" s="2" t="s">
        <v>13</v>
      </c>
    </row>
    <row r="243" spans="20:25" x14ac:dyDescent="0.25">
      <c r="T243" s="2">
        <f t="shared" si="3"/>
        <v>0</v>
      </c>
      <c r="U243" s="2" t="s">
        <v>13</v>
      </c>
      <c r="V243" s="2" t="s">
        <v>13</v>
      </c>
      <c r="W243" s="2" t="s">
        <v>13</v>
      </c>
      <c r="X243" s="2" t="s">
        <v>13</v>
      </c>
      <c r="Y243" s="2" t="s">
        <v>13</v>
      </c>
    </row>
    <row r="244" spans="20:25" x14ac:dyDescent="0.25">
      <c r="T244" s="2">
        <f t="shared" si="3"/>
        <v>0</v>
      </c>
      <c r="U244" s="2" t="s">
        <v>13</v>
      </c>
      <c r="V244" s="2" t="s">
        <v>13</v>
      </c>
      <c r="W244" s="2" t="s">
        <v>13</v>
      </c>
      <c r="X244" s="2" t="s">
        <v>13</v>
      </c>
      <c r="Y244" s="2" t="s">
        <v>13</v>
      </c>
    </row>
    <row r="245" spans="20:25" x14ac:dyDescent="0.25">
      <c r="T245" s="2">
        <f t="shared" si="3"/>
        <v>0</v>
      </c>
      <c r="U245" s="2" t="s">
        <v>13</v>
      </c>
      <c r="V245" s="2" t="s">
        <v>13</v>
      </c>
      <c r="W245" s="2" t="s">
        <v>13</v>
      </c>
      <c r="X245" s="2" t="s">
        <v>13</v>
      </c>
      <c r="Y245" s="2" t="s">
        <v>13</v>
      </c>
    </row>
    <row r="246" spans="20:25" x14ac:dyDescent="0.25">
      <c r="T246" s="2">
        <f t="shared" si="3"/>
        <v>0</v>
      </c>
      <c r="U246" s="2" t="s">
        <v>13</v>
      </c>
      <c r="V246" s="2" t="s">
        <v>13</v>
      </c>
      <c r="W246" s="2" t="s">
        <v>13</v>
      </c>
      <c r="X246" s="2" t="s">
        <v>13</v>
      </c>
      <c r="Y246" s="2" t="s">
        <v>13</v>
      </c>
    </row>
    <row r="247" spans="20:25" x14ac:dyDescent="0.25">
      <c r="T247" s="2">
        <f t="shared" si="3"/>
        <v>0</v>
      </c>
      <c r="U247" s="2" t="s">
        <v>13</v>
      </c>
      <c r="V247" s="2" t="s">
        <v>13</v>
      </c>
      <c r="W247" s="2" t="s">
        <v>13</v>
      </c>
      <c r="X247" s="2" t="s">
        <v>13</v>
      </c>
      <c r="Y247" s="2" t="s">
        <v>13</v>
      </c>
    </row>
    <row r="248" spans="20:25" x14ac:dyDescent="0.25">
      <c r="T248" s="2">
        <f t="shared" si="3"/>
        <v>0</v>
      </c>
      <c r="U248" s="2" t="s">
        <v>13</v>
      </c>
      <c r="V248" s="2" t="s">
        <v>13</v>
      </c>
      <c r="W248" s="2" t="s">
        <v>13</v>
      </c>
      <c r="X248" s="2" t="s">
        <v>13</v>
      </c>
      <c r="Y248" s="2" t="s">
        <v>13</v>
      </c>
    </row>
    <row r="249" spans="20:25" x14ac:dyDescent="0.25">
      <c r="T249" s="2">
        <f t="shared" si="3"/>
        <v>0</v>
      </c>
      <c r="U249" s="2" t="s">
        <v>13</v>
      </c>
      <c r="V249" s="2" t="s">
        <v>13</v>
      </c>
      <c r="W249" s="2" t="s">
        <v>13</v>
      </c>
      <c r="X249" s="2" t="s">
        <v>13</v>
      </c>
      <c r="Y249" s="2" t="s">
        <v>13</v>
      </c>
    </row>
    <row r="250" spans="20:25" x14ac:dyDescent="0.25">
      <c r="U250" s="2" t="s">
        <v>13</v>
      </c>
      <c r="V250" s="2" t="s">
        <v>13</v>
      </c>
      <c r="W250" s="2" t="s">
        <v>13</v>
      </c>
      <c r="X250" s="2" t="s">
        <v>13</v>
      </c>
      <c r="Y250" s="2" t="s">
        <v>13</v>
      </c>
    </row>
    <row r="251" spans="20:25" x14ac:dyDescent="0.25">
      <c r="U251" s="2" t="s">
        <v>13</v>
      </c>
      <c r="V251" s="2" t="s">
        <v>13</v>
      </c>
      <c r="W251" s="2" t="s">
        <v>13</v>
      </c>
      <c r="X251" s="2" t="s">
        <v>13</v>
      </c>
      <c r="Y251" s="2" t="s">
        <v>13</v>
      </c>
    </row>
    <row r="252" spans="20:25" x14ac:dyDescent="0.25">
      <c r="U252" s="2" t="s">
        <v>13</v>
      </c>
      <c r="V252" s="2" t="s">
        <v>13</v>
      </c>
      <c r="W252" s="2" t="s">
        <v>13</v>
      </c>
      <c r="X252" s="2" t="s">
        <v>13</v>
      </c>
      <c r="Y252" s="2" t="s">
        <v>13</v>
      </c>
    </row>
    <row r="253" spans="20:25" x14ac:dyDescent="0.25">
      <c r="U253" s="2" t="s">
        <v>13</v>
      </c>
      <c r="V253" s="2" t="s">
        <v>13</v>
      </c>
      <c r="W253" s="2" t="s">
        <v>13</v>
      </c>
      <c r="X253" s="2" t="s">
        <v>13</v>
      </c>
      <c r="Y253" s="2" t="s">
        <v>13</v>
      </c>
    </row>
  </sheetData>
  <autoFilter ref="B3:Y253"/>
  <sortState ref="B4:Y257">
    <sortCondition descending="1" ref="J4:J257"/>
  </sortState>
  <hyperlinks>
    <hyperlink ref="G8" r:id="rId1"/>
    <hyperlink ref="G9" r:id="rId2" location="project-pds"/>
    <hyperlink ref="G10" r:id="rId3" location="project-pds"/>
    <hyperlink ref="G28" r:id="rId4" location="project-pds" display="  45192-002"/>
    <hyperlink ref="G22" r:id="rId5" location="project-pds"/>
    <hyperlink ref="G4" r:id="rId6" location="project-pds" display="  47136-006"/>
    <hyperlink ref="G29" r:id="rId7" location="project-pds"/>
    <hyperlink ref="G26" r:id="rId8" location="project-pds"/>
    <hyperlink ref="G30" r:id="rId9" location="project-pds"/>
    <hyperlink ref="G5" r:id="rId10" location="project-pds"/>
    <hyperlink ref="G6" r:id="rId11" location="project-pds"/>
    <hyperlink ref="G11" r:id="rId12" location="project-pds"/>
    <hyperlink ref="G12" r:id="rId13" location="project-pds"/>
    <hyperlink ref="G14" r:id="rId14" location="project-pds"/>
    <hyperlink ref="G15" r:id="rId15" location="project-pds"/>
    <hyperlink ref="G19" r:id="rId16" location="project-pds" display="  49108-002"/>
    <hyperlink ref="G20" r:id="rId17" location="project-pds"/>
    <hyperlink ref="G21" r:id="rId18" location="project-pds" display="  51103-001"/>
    <hyperlink ref="G24" r:id="rId19" location="project-pds"/>
    <hyperlink ref="G7" r:id="rId20" location="project-pds"/>
    <hyperlink ref="G18" r:id="rId21" location="project-pds"/>
    <hyperlink ref="G23" r:id="rId22" location="project-pds"/>
    <hyperlink ref="G25" r:id="rId23" location="project-pds"/>
    <hyperlink ref="G27" r:id="rId24" location="project-pds"/>
    <hyperlink ref="G13" r:id="rId25" location="project-pds" display="  50394-001"/>
    <hyperlink ref="G16" r:id="rId26" location="project-pds"/>
    <hyperlink ref="G17" r:id="rId27" location="project-pds"/>
    <hyperlink ref="G31" r:id="rId28" location="project-pds"/>
    <hyperlink ref="G32" r:id="rId29" location="project-pds"/>
    <hyperlink ref="G33" r:id="rId30" location="project-pds"/>
    <hyperlink ref="G34" r:id="rId31" location="project-pds"/>
    <hyperlink ref="G35" r:id="rId32" location="project-pds"/>
    <hyperlink ref="G36" r:id="rId33" location="project-pds"/>
    <hyperlink ref="G37" r:id="rId34" location="project-pds"/>
    <hyperlink ref="G38" r:id="rId35" location="project-pds"/>
    <hyperlink ref="G39" r:id="rId36" location="project-pds"/>
    <hyperlink ref="G40" r:id="rId37" location="project-pds"/>
    <hyperlink ref="G41" r:id="rId38" location="project-pds" display="  42291-026"/>
    <hyperlink ref="G42" r:id="rId39"/>
    <hyperlink ref="G43" r:id="rId40" location="project-pds"/>
    <hyperlink ref="G44" r:id="rId41" location="project-pds"/>
    <hyperlink ref="G45" r:id="rId42" location="project-pds"/>
    <hyperlink ref="G46" r:id="rId43" location="project-pds"/>
    <hyperlink ref="G47" r:id="rId44" location="project-pds"/>
    <hyperlink ref="G48" r:id="rId45" location="project-pds"/>
    <hyperlink ref="G49" r:id="rId46" location="project-pds"/>
    <hyperlink ref="G50" r:id="rId47" location="project-pds"/>
    <hyperlink ref="G51" r:id="rId48" location="project-pds"/>
    <hyperlink ref="G52" r:id="rId49" location="project-pds"/>
    <hyperlink ref="G53" r:id="rId50" location="project-pds"/>
    <hyperlink ref="G54" r:id="rId51" location="project-pds"/>
    <hyperlink ref="G55" r:id="rId52" location="project-pds"/>
    <hyperlink ref="G56" r:id="rId53" location="project-pds"/>
    <hyperlink ref="G57" r:id="rId54" location="project-pds"/>
    <hyperlink ref="G58" r:id="rId55" location="project-pds"/>
    <hyperlink ref="G59" r:id="rId56" location="project-pds"/>
    <hyperlink ref="G60" r:id="rId57"/>
    <hyperlink ref="G61" r:id="rId58" location="project-pds"/>
    <hyperlink ref="G62" r:id="rId59" location="project-pds"/>
    <hyperlink ref="G63" r:id="rId60" location="project-pds"/>
    <hyperlink ref="G64" r:id="rId61" location="project-pds"/>
    <hyperlink ref="G65" r:id="rId62" location="project-pds"/>
    <hyperlink ref="G66" r:id="rId63" location="project-pds"/>
    <hyperlink ref="G67" r:id="rId64" location="project-pds"/>
    <hyperlink ref="G68" r:id="rId65" location="project-pds"/>
    <hyperlink ref="G69" r:id="rId66" location="project-pds"/>
    <hyperlink ref="G70" r:id="rId67" location="project-pds"/>
    <hyperlink ref="G71" r:id="rId68" location="project-pds"/>
    <hyperlink ref="G72" r:id="rId69" location="project-pds"/>
    <hyperlink ref="G73" r:id="rId70" location="project-pds"/>
    <hyperlink ref="G74" r:id="rId71" location="project-pds"/>
    <hyperlink ref="G75" r:id="rId72" location="project-pds"/>
    <hyperlink ref="G76" r:id="rId73" location="project-pds"/>
    <hyperlink ref="G77" r:id="rId74" location="project-pds"/>
    <hyperlink ref="G78" r:id="rId75" location="project-pds"/>
    <hyperlink ref="G79" r:id="rId76" location="project-pds"/>
    <hyperlink ref="G80" r:id="rId77" location="project-pds"/>
    <hyperlink ref="G81" r:id="rId78" location="project-pds"/>
    <hyperlink ref="G82" r:id="rId79" location="project-pds"/>
    <hyperlink ref="G83" r:id="rId80" location="project-pds"/>
    <hyperlink ref="G84" r:id="rId81" location="project-pds"/>
    <hyperlink ref="G85" r:id="rId82" location="project-pds"/>
    <hyperlink ref="G86" r:id="rId83" location="project-pds"/>
    <hyperlink ref="G87" r:id="rId84" location="project-pds"/>
    <hyperlink ref="G88" r:id="rId85" location="project-pds"/>
    <hyperlink ref="G89" r:id="rId86" location="project-pds"/>
    <hyperlink ref="G90" r:id="rId87" location="project-pds"/>
    <hyperlink ref="G91" r:id="rId88"/>
    <hyperlink ref="G92" r:id="rId89" location="project-pds"/>
    <hyperlink ref="G93" r:id="rId90" location="project-pds"/>
    <hyperlink ref="G94" r:id="rId91" location="project-pds"/>
    <hyperlink ref="G95" r:id="rId92" location="project-pds"/>
    <hyperlink ref="G96" r:id="rId93" location="project-pds"/>
    <hyperlink ref="G97" r:id="rId94" location="project-pds"/>
    <hyperlink ref="G98" r:id="rId95" location="project-pds"/>
    <hyperlink ref="G99" r:id="rId96" location="project-pds"/>
    <hyperlink ref="G100" r:id="rId97" location="project-pds"/>
    <hyperlink ref="G102" r:id="rId98" location="project-pds"/>
    <hyperlink ref="G101" r:id="rId99"/>
    <hyperlink ref="G103" r:id="rId100" location="project-pds"/>
    <hyperlink ref="G104" r:id="rId101" location="project-pds"/>
    <hyperlink ref="G105" r:id="rId102" location="project-pds"/>
    <hyperlink ref="G106" r:id="rId103" location="project-pds"/>
    <hyperlink ref="G107" r:id="rId104" location="project-pds"/>
    <hyperlink ref="G108" r:id="rId105" location="project-pds"/>
    <hyperlink ref="G109" r:id="rId106" location="project-pds"/>
    <hyperlink ref="G110" r:id="rId107" location="project-pds"/>
    <hyperlink ref="G111" r:id="rId108" location="project-pds"/>
    <hyperlink ref="G112" r:id="rId109" location="project-pds"/>
    <hyperlink ref="G113" r:id="rId110" location="project-pds"/>
    <hyperlink ref="G114" r:id="rId111" location="project-pds"/>
    <hyperlink ref="G115" r:id="rId112" location="project-pds"/>
    <hyperlink ref="G116" r:id="rId113"/>
    <hyperlink ref="G132" r:id="rId114"/>
    <hyperlink ref="G133" r:id="rId115"/>
    <hyperlink ref="G131" r:id="rId116"/>
    <hyperlink ref="G130" r:id="rId117"/>
    <hyperlink ref="G129" r:id="rId118"/>
    <hyperlink ref="G128" r:id="rId119"/>
    <hyperlink ref="G127" r:id="rId120"/>
    <hyperlink ref="G126" r:id="rId121"/>
    <hyperlink ref="G125" r:id="rId122"/>
    <hyperlink ref="G124" r:id="rId123"/>
    <hyperlink ref="G123" r:id="rId124"/>
    <hyperlink ref="G122" r:id="rId125"/>
    <hyperlink ref="G121" r:id="rId126"/>
    <hyperlink ref="G120" r:id="rId127"/>
    <hyperlink ref="G119" r:id="rId128"/>
    <hyperlink ref="G118" r:id="rId129"/>
    <hyperlink ref="G117" r:id="rId130"/>
    <hyperlink ref="G134" r:id="rId131"/>
    <hyperlink ref="G135" r:id="rId132"/>
    <hyperlink ref="G136" r:id="rId133"/>
    <hyperlink ref="G137" r:id="rId134"/>
    <hyperlink ref="G138" r:id="rId135"/>
    <hyperlink ref="G139" r:id="rId136"/>
    <hyperlink ref="G140" r:id="rId137"/>
    <hyperlink ref="G141" r:id="rId138"/>
    <hyperlink ref="G142" r:id="rId139"/>
    <hyperlink ref="G143" r:id="rId140"/>
    <hyperlink ref="G144" r:id="rId141"/>
    <hyperlink ref="G145" r:id="rId142"/>
    <hyperlink ref="G146" r:id="rId143"/>
    <hyperlink ref="G147" r:id="rId144"/>
    <hyperlink ref="G148" r:id="rId145"/>
    <hyperlink ref="G149" r:id="rId146"/>
    <hyperlink ref="G150" r:id="rId147"/>
    <hyperlink ref="G151" r:id="rId148"/>
    <hyperlink ref="G152" r:id="rId149"/>
    <hyperlink ref="G153" r:id="rId150"/>
    <hyperlink ref="G154" r:id="rId151"/>
    <hyperlink ref="G155" r:id="rId152"/>
    <hyperlink ref="G156" r:id="rId153"/>
    <hyperlink ref="G157" r:id="rId154"/>
    <hyperlink ref="G158" r:id="rId155"/>
    <hyperlink ref="G159" r:id="rId156"/>
    <hyperlink ref="G160" r:id="rId157"/>
    <hyperlink ref="G161" r:id="rId158"/>
    <hyperlink ref="G162" r:id="rId159"/>
    <hyperlink ref="G163" r:id="rId160"/>
    <hyperlink ref="G164" r:id="rId161"/>
    <hyperlink ref="G165" r:id="rId162"/>
    <hyperlink ref="G166" r:id="rId163"/>
    <hyperlink ref="G167" r:id="rId164"/>
    <hyperlink ref="G168" r:id="rId165"/>
    <hyperlink ref="G169" r:id="rId166"/>
    <hyperlink ref="G170" r:id="rId167"/>
    <hyperlink ref="G171" r:id="rId168"/>
    <hyperlink ref="G172" r:id="rId169"/>
    <hyperlink ref="G173" r:id="rId170"/>
    <hyperlink ref="G174" r:id="rId171"/>
    <hyperlink ref="G175" r:id="rId172"/>
    <hyperlink ref="G176" r:id="rId173"/>
    <hyperlink ref="G177" r:id="rId174"/>
    <hyperlink ref="G178" r:id="rId175"/>
    <hyperlink ref="G179" r:id="rId176"/>
    <hyperlink ref="G180" r:id="rId177"/>
    <hyperlink ref="G181" r:id="rId178"/>
    <hyperlink ref="G183" r:id="rId179"/>
    <hyperlink ref="G182" r:id="rId180"/>
    <hyperlink ref="G184" r:id="rId181"/>
    <hyperlink ref="G185" r:id="rId182"/>
    <hyperlink ref="G186" r:id="rId183"/>
    <hyperlink ref="G187" r:id="rId184"/>
    <hyperlink ref="G188" r:id="rId185"/>
    <hyperlink ref="G189" r:id="rId186"/>
    <hyperlink ref="G190" r:id="rId187"/>
    <hyperlink ref="G191" r:id="rId188"/>
    <hyperlink ref="G192" r:id="rId189"/>
    <hyperlink ref="G193" r:id="rId190"/>
    <hyperlink ref="G194" r:id="rId191"/>
    <hyperlink ref="G195" r:id="rId192"/>
    <hyperlink ref="G196" r:id="rId193"/>
  </hyperlinks>
  <pageMargins left="0.7" right="0.7" top="0.75" bottom="0.75" header="0.3" footer="0.3"/>
  <pageSetup orientation="portrait" horizontalDpi="4294967295" verticalDpi="4294967295" r:id="rId19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12:E86"/>
  <sheetViews>
    <sheetView workbookViewId="0">
      <selection activeCell="E86" sqref="E86"/>
    </sheetView>
  </sheetViews>
  <sheetFormatPr baseColWidth="10" defaultRowHeight="15" x14ac:dyDescent="0.25"/>
  <sheetData>
    <row r="12" spans="4:5" ht="14.45" x14ac:dyDescent="0.3">
      <c r="D12" t="s">
        <v>61</v>
      </c>
      <c r="E12" s="13"/>
    </row>
    <row r="13" spans="4:5" ht="14.45" x14ac:dyDescent="0.3">
      <c r="D13" t="s">
        <v>84</v>
      </c>
      <c r="E13" t="s">
        <v>257</v>
      </c>
    </row>
    <row r="14" spans="4:5" ht="14.45" x14ac:dyDescent="0.3">
      <c r="D14" t="s">
        <v>90</v>
      </c>
    </row>
    <row r="15" spans="4:5" ht="14.45" x14ac:dyDescent="0.3">
      <c r="D15" t="s">
        <v>144</v>
      </c>
    </row>
    <row r="16" spans="4:5" ht="14.45" x14ac:dyDescent="0.3">
      <c r="D16" t="s">
        <v>23</v>
      </c>
      <c r="E16" s="13"/>
    </row>
    <row r="17" spans="4:5" ht="14.45" x14ac:dyDescent="0.3">
      <c r="D17" t="s">
        <v>29</v>
      </c>
      <c r="E17" t="s">
        <v>259</v>
      </c>
    </row>
    <row r="18" spans="4:5" ht="14.45" x14ac:dyDescent="0.3">
      <c r="D18" t="s">
        <v>36</v>
      </c>
      <c r="E18" t="s">
        <v>260</v>
      </c>
    </row>
    <row r="19" spans="4:5" x14ac:dyDescent="0.25">
      <c r="D19" t="s">
        <v>93</v>
      </c>
      <c r="E19" t="s">
        <v>258</v>
      </c>
    </row>
    <row r="20" spans="4:5" x14ac:dyDescent="0.25">
      <c r="D20" t="s">
        <v>101</v>
      </c>
      <c r="E20" t="s">
        <v>261</v>
      </c>
    </row>
    <row r="21" spans="4:5" x14ac:dyDescent="0.25">
      <c r="D21" t="s">
        <v>171</v>
      </c>
      <c r="E21" s="13" t="s">
        <v>249</v>
      </c>
    </row>
    <row r="22" spans="4:5" x14ac:dyDescent="0.25">
      <c r="D22" t="s">
        <v>108</v>
      </c>
      <c r="E22" t="s">
        <v>262</v>
      </c>
    </row>
    <row r="23" spans="4:5" x14ac:dyDescent="0.25">
      <c r="D23" t="s">
        <v>112</v>
      </c>
      <c r="E23" t="s">
        <v>258</v>
      </c>
    </row>
    <row r="24" spans="4:5" x14ac:dyDescent="0.25">
      <c r="D24" t="s">
        <v>172</v>
      </c>
      <c r="E24" t="s">
        <v>263</v>
      </c>
    </row>
    <row r="25" spans="4:5" x14ac:dyDescent="0.25">
      <c r="D25" t="s">
        <v>112</v>
      </c>
      <c r="E25" s="13" t="s">
        <v>113</v>
      </c>
    </row>
    <row r="26" spans="4:5" x14ac:dyDescent="0.25">
      <c r="D26" t="s">
        <v>149</v>
      </c>
      <c r="E26" t="s">
        <v>264</v>
      </c>
    </row>
    <row r="27" spans="4:5" x14ac:dyDescent="0.25">
      <c r="D27" t="s">
        <v>126</v>
      </c>
      <c r="E27" t="s">
        <v>258</v>
      </c>
    </row>
    <row r="28" spans="4:5" x14ac:dyDescent="0.25">
      <c r="D28" t="s">
        <v>125</v>
      </c>
      <c r="E28" t="s">
        <v>265</v>
      </c>
    </row>
    <row r="29" spans="4:5" x14ac:dyDescent="0.25">
      <c r="D29" t="s">
        <v>132</v>
      </c>
      <c r="E29" s="13" t="s">
        <v>266</v>
      </c>
    </row>
    <row r="30" spans="4:5" x14ac:dyDescent="0.25">
      <c r="D30" t="s">
        <v>54</v>
      </c>
      <c r="E30" t="s">
        <v>267</v>
      </c>
    </row>
    <row r="31" spans="4:5" x14ac:dyDescent="0.25">
      <c r="D31" t="s">
        <v>154</v>
      </c>
      <c r="E31" t="s">
        <v>258</v>
      </c>
    </row>
    <row r="32" spans="4:5" x14ac:dyDescent="0.25">
      <c r="D32" t="s">
        <v>136</v>
      </c>
      <c r="E32" t="s">
        <v>268</v>
      </c>
    </row>
    <row r="33" spans="4:5" x14ac:dyDescent="0.25">
      <c r="D33" t="s">
        <v>159</v>
      </c>
      <c r="E33" s="13" t="s">
        <v>269</v>
      </c>
    </row>
    <row r="34" spans="4:5" x14ac:dyDescent="0.25">
      <c r="D34" t="s">
        <v>72</v>
      </c>
      <c r="E34" t="s">
        <v>270</v>
      </c>
    </row>
    <row r="35" spans="4:5" x14ac:dyDescent="0.25">
      <c r="D35" t="s">
        <v>164</v>
      </c>
      <c r="E35" t="s">
        <v>271</v>
      </c>
    </row>
    <row r="36" spans="4:5" x14ac:dyDescent="0.25">
      <c r="D36" t="s">
        <v>47</v>
      </c>
      <c r="E36" t="s">
        <v>272</v>
      </c>
    </row>
    <row r="37" spans="4:5" x14ac:dyDescent="0.25">
      <c r="D37" t="s">
        <v>64</v>
      </c>
      <c r="E37" s="13" t="s">
        <v>273</v>
      </c>
    </row>
    <row r="38" spans="4:5" x14ac:dyDescent="0.25">
      <c r="D38" t="s">
        <v>81</v>
      </c>
      <c r="E38" t="s">
        <v>274</v>
      </c>
    </row>
    <row r="39" spans="4:5" x14ac:dyDescent="0.25">
      <c r="D39" t="s">
        <v>181</v>
      </c>
      <c r="E39" t="s">
        <v>258</v>
      </c>
    </row>
    <row r="40" spans="4:5" x14ac:dyDescent="0.25">
      <c r="D40" t="s">
        <v>186</v>
      </c>
      <c r="E40" t="s">
        <v>275</v>
      </c>
    </row>
    <row r="41" spans="4:5" x14ac:dyDescent="0.25">
      <c r="D41" t="s">
        <v>193</v>
      </c>
      <c r="E41" s="13" t="s">
        <v>85</v>
      </c>
    </row>
    <row r="42" spans="4:5" x14ac:dyDescent="0.25">
      <c r="D42" t="s">
        <v>200</v>
      </c>
      <c r="E42" t="s">
        <v>276</v>
      </c>
    </row>
    <row r="43" spans="4:5" x14ac:dyDescent="0.25">
      <c r="D43" t="s">
        <v>208</v>
      </c>
      <c r="E43" t="s">
        <v>277</v>
      </c>
    </row>
    <row r="44" spans="4:5" x14ac:dyDescent="0.25">
      <c r="D44" t="s">
        <v>215</v>
      </c>
      <c r="E44" t="s">
        <v>278</v>
      </c>
    </row>
    <row r="45" spans="4:5" x14ac:dyDescent="0.25">
      <c r="D45" t="s">
        <v>217</v>
      </c>
      <c r="E45" s="13" t="s">
        <v>279</v>
      </c>
    </row>
    <row r="46" spans="4:5" x14ac:dyDescent="0.25">
      <c r="D46" t="s">
        <v>226</v>
      </c>
      <c r="E46" t="s">
        <v>280</v>
      </c>
    </row>
    <row r="47" spans="4:5" x14ac:dyDescent="0.25">
      <c r="D47" t="s">
        <v>233</v>
      </c>
      <c r="E47" t="s">
        <v>271</v>
      </c>
    </row>
    <row r="48" spans="4:5" x14ac:dyDescent="0.25">
      <c r="D48" t="s">
        <v>239</v>
      </c>
      <c r="E48" t="s">
        <v>281</v>
      </c>
    </row>
    <row r="49" spans="4:5" x14ac:dyDescent="0.25">
      <c r="D49" t="s">
        <v>248</v>
      </c>
      <c r="E49" s="13" t="s">
        <v>282</v>
      </c>
    </row>
    <row r="50" spans="4:5" x14ac:dyDescent="0.25">
      <c r="E50" t="s">
        <v>283</v>
      </c>
    </row>
    <row r="51" spans="4:5" x14ac:dyDescent="0.25">
      <c r="E51" t="s">
        <v>271</v>
      </c>
    </row>
    <row r="52" spans="4:5" x14ac:dyDescent="0.25">
      <c r="E52" t="s">
        <v>284</v>
      </c>
    </row>
    <row r="53" spans="4:5" x14ac:dyDescent="0.25">
      <c r="E53" s="13" t="s">
        <v>285</v>
      </c>
    </row>
    <row r="54" spans="4:5" x14ac:dyDescent="0.25">
      <c r="E54" t="s">
        <v>286</v>
      </c>
    </row>
    <row r="55" spans="4:5" x14ac:dyDescent="0.25">
      <c r="E55" t="s">
        <v>258</v>
      </c>
    </row>
    <row r="56" spans="4:5" x14ac:dyDescent="0.25">
      <c r="E56" t="s">
        <v>287</v>
      </c>
    </row>
    <row r="57" spans="4:5" x14ac:dyDescent="0.25">
      <c r="E57" s="13" t="s">
        <v>288</v>
      </c>
    </row>
    <row r="58" spans="4:5" x14ac:dyDescent="0.25">
      <c r="E58" t="s">
        <v>289</v>
      </c>
    </row>
    <row r="59" spans="4:5" x14ac:dyDescent="0.25">
      <c r="E59" t="s">
        <v>258</v>
      </c>
    </row>
    <row r="60" spans="4:5" x14ac:dyDescent="0.25">
      <c r="E60" t="s">
        <v>290</v>
      </c>
    </row>
    <row r="61" spans="4:5" x14ac:dyDescent="0.25">
      <c r="E61" s="13" t="s">
        <v>291</v>
      </c>
    </row>
    <row r="62" spans="4:5" x14ac:dyDescent="0.25">
      <c r="E62" t="s">
        <v>292</v>
      </c>
    </row>
    <row r="63" spans="4:5" x14ac:dyDescent="0.25">
      <c r="E63" t="s">
        <v>258</v>
      </c>
    </row>
    <row r="64" spans="4:5" x14ac:dyDescent="0.25">
      <c r="E64" t="s">
        <v>293</v>
      </c>
    </row>
    <row r="65" spans="5:5" x14ac:dyDescent="0.25">
      <c r="E65" s="13" t="s">
        <v>294</v>
      </c>
    </row>
    <row r="66" spans="5:5" x14ac:dyDescent="0.25">
      <c r="E66" t="s">
        <v>295</v>
      </c>
    </row>
    <row r="67" spans="5:5" x14ac:dyDescent="0.25">
      <c r="E67" t="s">
        <v>271</v>
      </c>
    </row>
    <row r="68" spans="5:5" x14ac:dyDescent="0.25">
      <c r="E68" t="s">
        <v>275</v>
      </c>
    </row>
    <row r="69" spans="5:5" x14ac:dyDescent="0.25">
      <c r="E69" s="13" t="s">
        <v>91</v>
      </c>
    </row>
    <row r="70" spans="5:5" x14ac:dyDescent="0.25">
      <c r="E70" t="s">
        <v>296</v>
      </c>
    </row>
    <row r="71" spans="5:5" x14ac:dyDescent="0.25">
      <c r="E71" t="s">
        <v>271</v>
      </c>
    </row>
    <row r="72" spans="5:5" x14ac:dyDescent="0.25">
      <c r="E72" t="s">
        <v>297</v>
      </c>
    </row>
    <row r="73" spans="5:5" x14ac:dyDescent="0.25">
      <c r="E73" s="13" t="s">
        <v>73</v>
      </c>
    </row>
    <row r="74" spans="5:5" x14ac:dyDescent="0.25">
      <c r="E74" t="s">
        <v>298</v>
      </c>
    </row>
    <row r="75" spans="5:5" x14ac:dyDescent="0.25">
      <c r="E75" t="s">
        <v>277</v>
      </c>
    </row>
    <row r="76" spans="5:5" x14ac:dyDescent="0.25">
      <c r="E76" t="s">
        <v>299</v>
      </c>
    </row>
    <row r="77" spans="5:5" x14ac:dyDescent="0.25">
      <c r="E77" s="13" t="s">
        <v>68</v>
      </c>
    </row>
    <row r="78" spans="5:5" x14ac:dyDescent="0.25">
      <c r="E78" t="s">
        <v>300</v>
      </c>
    </row>
    <row r="79" spans="5:5" x14ac:dyDescent="0.25">
      <c r="E79" t="s">
        <v>258</v>
      </c>
    </row>
    <row r="80" spans="5:5" x14ac:dyDescent="0.25">
      <c r="E80" t="s">
        <v>301</v>
      </c>
    </row>
    <row r="81" spans="5:5" x14ac:dyDescent="0.25">
      <c r="E81" s="13" t="s">
        <v>68</v>
      </c>
    </row>
    <row r="82" spans="5:5" x14ac:dyDescent="0.25">
      <c r="E82" t="s">
        <v>302</v>
      </c>
    </row>
    <row r="83" spans="5:5" x14ac:dyDescent="0.25">
      <c r="E83" t="s">
        <v>258</v>
      </c>
    </row>
    <row r="84" spans="5:5" x14ac:dyDescent="0.25">
      <c r="E84" t="s">
        <v>303</v>
      </c>
    </row>
    <row r="85" spans="5:5" x14ac:dyDescent="0.25">
      <c r="E85" s="13" t="s">
        <v>304</v>
      </c>
    </row>
    <row r="86" spans="5:5" x14ac:dyDescent="0.25">
      <c r="E86" t="s">
        <v>305</v>
      </c>
    </row>
  </sheetData>
  <hyperlinks>
    <hyperlink ref="E21" r:id="rId1" display="https://www.adb.org/projects/42291-026/main"/>
    <hyperlink ref="E25" r:id="rId2" display="https://www.adb.org/projects/47136-005/main"/>
    <hyperlink ref="E29" r:id="rId3" display="https://www.adb.org/projects/46071-001/main"/>
    <hyperlink ref="E33" r:id="rId4" display="https://www.adb.org/projects/46505-001/main"/>
    <hyperlink ref="E37" r:id="rId5" display="https://www.adb.org/projects/51332-001/main"/>
    <hyperlink ref="E41" r:id="rId6" display="https://www.adb.org/projects/51129-001/main"/>
    <hyperlink ref="E45" r:id="rId7" display="https://www.adb.org/projects/51129-002/main"/>
    <hyperlink ref="E49" r:id="rId8" display="https://www.adb.org/projects/42122-016/main"/>
    <hyperlink ref="E53" r:id="rId9" display="https://www.adb.org/projects/30332-013/main"/>
    <hyperlink ref="E57" r:id="rId10" display="https://www.adb.org/projects/44213-016/main"/>
    <hyperlink ref="E61" r:id="rId11" display="https://www.adb.org/projects/42466-014/main"/>
    <hyperlink ref="E65" r:id="rId12" display="https://www.adb.org/projects/44213-015/main"/>
    <hyperlink ref="E69" r:id="rId13" display="https://www.adb.org/projects/44213-019/main"/>
    <hyperlink ref="E73" r:id="rId14" display="https://www.adb.org/projects/44213-018/main"/>
    <hyperlink ref="E77" r:id="rId15" display="https://www.adb.org/projects/50192-002/main"/>
    <hyperlink ref="E81" r:id="rId16" display="https://www.adb.org/projects/50192-001/main"/>
    <hyperlink ref="E85" r:id="rId17" display="https://www.adb.org/projects/44213-017/main"/>
  </hyperlinks>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vt:i4>
      </vt:variant>
    </vt:vector>
  </HeadingPairs>
  <TitlesOfParts>
    <vt:vector size="2" baseType="lpstr">
      <vt:lpstr>Projects List</vt:lpstr>
      <vt:lpstr>Tabelle1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Izzu Zulkifly</dc:creator>
  <cp:lastModifiedBy>rz</cp:lastModifiedBy>
  <dcterms:created xsi:type="dcterms:W3CDTF">2016-08-15T07:07:35Z</dcterms:created>
  <dcterms:modified xsi:type="dcterms:W3CDTF">2018-11-27T15:01:14Z</dcterms:modified>
</cp:coreProperties>
</file>